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504c.xlsx" sheetId="1" r:id="rId1"/>
  </sheets>
  <definedNames>
    <definedName name="_xlnm._FilterDatabase" localSheetId="0" hidden="1">svy210387_pkg_0504c.xlsx!$A$1:$L$268</definedName>
    <definedName name="pkg_0504c">svy210387_pkg_0504c.xlsx!$A$1:$BF$268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</calcChain>
</file>

<file path=xl/sharedStrings.xml><?xml version="1.0" encoding="utf-8"?>
<sst xmlns="http://schemas.openxmlformats.org/spreadsheetml/2006/main" count="13408" uniqueCount="2235">
  <si>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</si>
  <si>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</si>
  <si>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</si>
  <si>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</si>
  <si>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</si>
  <si>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</si>
  <si>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</si>
  <si>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</si>
  <si>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</si>
  <si>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</si>
  <si>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</si>
  <si>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</si>
  <si>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Wt_Bulk_Recvd</t>
  </si>
  <si>
    <t>Wt_Tbl_Split</t>
  </si>
  <si>
    <t>Wt_gt_2mm</t>
  </si>
  <si>
    <t>Wt_Tbl_Feed</t>
  </si>
  <si>
    <t>Wt_lt_2mm</t>
  </si>
  <si>
    <t>Wt_Fn_Sieve</t>
  </si>
  <si>
    <t>Wt_HvLq_Lgt</t>
  </si>
  <si>
    <t>Wt_HvLq_Mag</t>
  </si>
  <si>
    <t>Wt_NM_Tot</t>
  </si>
  <si>
    <t>Wt_NM_Split</t>
  </si>
  <si>
    <t>Wt_NM_lt_025_wash</t>
  </si>
  <si>
    <t>Wt_NM_025_050</t>
  </si>
  <si>
    <t>Wt_NM_050_100</t>
  </si>
  <si>
    <t>Wt_NM_100_200</t>
  </si>
  <si>
    <t>Wt_lt_025_tot</t>
  </si>
  <si>
    <t>Wt_lt_025_lgt</t>
  </si>
  <si>
    <t>Wt_lt_025_hvy</t>
  </si>
  <si>
    <t>Wt_lt_025_hvy_mag</t>
  </si>
  <si>
    <t>Wt_lt_025_hvy_nm</t>
  </si>
  <si>
    <t>VG_tot</t>
  </si>
  <si>
    <t>VG_reshaped</t>
  </si>
  <si>
    <t>VG_modif</t>
  </si>
  <si>
    <t>VG_pristin</t>
  </si>
  <si>
    <t>VG_HMC_Wt</t>
  </si>
  <si>
    <t>VG_tot_ppb</t>
  </si>
  <si>
    <t>VG_reshaped_ppb</t>
  </si>
  <si>
    <t>VG_modif_ppb</t>
  </si>
  <si>
    <t>VG_pristin_ppb</t>
  </si>
  <si>
    <t>KIM_GP_1</t>
  </si>
  <si>
    <t>KIM_GO_1</t>
  </si>
  <si>
    <t>KIM_DC_1</t>
  </si>
  <si>
    <t>KIM_IM_1</t>
  </si>
  <si>
    <t>KIM_CR_1</t>
  </si>
  <si>
    <t>KIM_FO_1</t>
  </si>
  <si>
    <t>KIM_GP_2</t>
  </si>
  <si>
    <t>KIM_GO_2</t>
  </si>
  <si>
    <t>KIM_DC_2</t>
  </si>
  <si>
    <t>KIM_IM_2</t>
  </si>
  <si>
    <t>KIM_CR_2</t>
  </si>
  <si>
    <t>KIM_FO_2</t>
  </si>
  <si>
    <t>KIM_GP_3</t>
  </si>
  <si>
    <t>KIM_GO_3</t>
  </si>
  <si>
    <t>KIM_DC_3</t>
  </si>
  <si>
    <t>KIM_IM_3</t>
  </si>
  <si>
    <t>KIM_CR_3</t>
  </si>
  <si>
    <t>KIM_FO_3</t>
  </si>
  <si>
    <t>11MOB-C003A01-HMC</t>
  </si>
  <si>
    <t>21:1188:000001</t>
  </si>
  <si>
    <t>21:0387:000076</t>
  </si>
  <si>
    <t>21:0387:000076:0004:0001:01</t>
  </si>
  <si>
    <t>12</t>
  </si>
  <si>
    <t>11.5</t>
  </si>
  <si>
    <t>1</t>
  </si>
  <si>
    <t>10.5</t>
  </si>
  <si>
    <t>1259.5</t>
  </si>
  <si>
    <t>724</t>
  </si>
  <si>
    <t>512.7</t>
  </si>
  <si>
    <t>7.7</t>
  </si>
  <si>
    <t>15.1</t>
  </si>
  <si>
    <t>4.8</t>
  </si>
  <si>
    <t>9.8</t>
  </si>
  <si>
    <t>2.9</t>
  </si>
  <si>
    <t>0.5</t>
  </si>
  <si>
    <t>missing</t>
  </si>
  <si>
    <t>0</t>
  </si>
  <si>
    <t>42</t>
  </si>
  <si>
    <t>11MOB-C003B01-HMC</t>
  </si>
  <si>
    <t>21:1188:000002</t>
  </si>
  <si>
    <t>21:0387:000076:0004:0002:02</t>
  </si>
  <si>
    <t>10.2</t>
  </si>
  <si>
    <t>9.7</t>
  </si>
  <si>
    <t>1.3</t>
  </si>
  <si>
    <t>8.4</t>
  </si>
  <si>
    <t>1045.2</t>
  </si>
  <si>
    <t>655.4</t>
  </si>
  <si>
    <t>298</t>
  </si>
  <si>
    <t>2.8</t>
  </si>
  <si>
    <t>89</t>
  </si>
  <si>
    <t>17.5</t>
  </si>
  <si>
    <t>58.7</t>
  </si>
  <si>
    <t>12.2</t>
  </si>
  <si>
    <t>0.6</t>
  </si>
  <si>
    <t>33.6</t>
  </si>
  <si>
    <t>11MOB-C004A01-HMC</t>
  </si>
  <si>
    <t>21:1188:000003</t>
  </si>
  <si>
    <t>21:0387:000077</t>
  </si>
  <si>
    <t>21:0387:000077:0004:0001:00</t>
  </si>
  <si>
    <t>13.3</t>
  </si>
  <si>
    <t>12.8</t>
  </si>
  <si>
    <t>1.5</t>
  </si>
  <si>
    <t>11.3</t>
  </si>
  <si>
    <t>932.1</t>
  </si>
  <si>
    <t>523.8</t>
  </si>
  <si>
    <t>391.8</t>
  </si>
  <si>
    <t>8.1</t>
  </si>
  <si>
    <t>0.8</t>
  </si>
  <si>
    <t>5.5</t>
  </si>
  <si>
    <t>1.8</t>
  </si>
  <si>
    <t>0.3</t>
  </si>
  <si>
    <t>45.2</t>
  </si>
  <si>
    <t>11MOB-C006A01-HMC</t>
  </si>
  <si>
    <t>21:1188:000004</t>
  </si>
  <si>
    <t>21:0387:000079</t>
  </si>
  <si>
    <t>21:0387:000079:0004:0001:00</t>
  </si>
  <si>
    <t>14.2</t>
  </si>
  <si>
    <t>13.7</t>
  </si>
  <si>
    <t>1.1</t>
  </si>
  <si>
    <t>12.6</t>
  </si>
  <si>
    <t>1370.8</t>
  </si>
  <si>
    <t>815.7</t>
  </si>
  <si>
    <t>541.1</t>
  </si>
  <si>
    <t>3.8</t>
  </si>
  <si>
    <t>7.3</t>
  </si>
  <si>
    <t>2</t>
  </si>
  <si>
    <t>0.4</t>
  </si>
  <si>
    <t>50.4</t>
  </si>
  <si>
    <t>11MOB-C007A01-HMC</t>
  </si>
  <si>
    <t>21:1188:000005</t>
  </si>
  <si>
    <t>21:0387:000080</t>
  </si>
  <si>
    <t>21:0387:000080:0007:0001:00</t>
  </si>
  <si>
    <t>14.8</t>
  </si>
  <si>
    <t>14.3</t>
  </si>
  <si>
    <t>0.9</t>
  </si>
  <si>
    <t>13.4</t>
  </si>
  <si>
    <t>1117</t>
  </si>
  <si>
    <t>666.3</t>
  </si>
  <si>
    <t>439.6</t>
  </si>
  <si>
    <t>8.3</t>
  </si>
  <si>
    <t>5.6</t>
  </si>
  <si>
    <t>0.2</t>
  </si>
  <si>
    <t>53.6</t>
  </si>
  <si>
    <t>11MOB-C008A01-HMC</t>
  </si>
  <si>
    <t>21:1188:000006</t>
  </si>
  <si>
    <t>21:0387:000081</t>
  </si>
  <si>
    <t>21:0387:000081:0007:0001:00</t>
  </si>
  <si>
    <t>13.8</t>
  </si>
  <si>
    <t>1.9</t>
  </si>
  <si>
    <t>11.4</t>
  </si>
  <si>
    <t>1110</t>
  </si>
  <si>
    <t>736.3</t>
  </si>
  <si>
    <t>362.2</t>
  </si>
  <si>
    <t>2.6</t>
  </si>
  <si>
    <t>8.9</t>
  </si>
  <si>
    <t>6.3</t>
  </si>
  <si>
    <t>1.7</t>
  </si>
  <si>
    <t>45.6</t>
  </si>
  <si>
    <t>11MOB-C009A01-HMC</t>
  </si>
  <si>
    <t>21:1188:000007</t>
  </si>
  <si>
    <t>21:0387:000082</t>
  </si>
  <si>
    <t>21:0387:000082:0004:0001:00</t>
  </si>
  <si>
    <t>11.7</t>
  </si>
  <si>
    <t>11.2</t>
  </si>
  <si>
    <t>9.9</t>
  </si>
  <si>
    <t>1166.5</t>
  </si>
  <si>
    <t>647.8</t>
  </si>
  <si>
    <t>504.1</t>
  </si>
  <si>
    <t>9.1</t>
  </si>
  <si>
    <t>0.7</t>
  </si>
  <si>
    <t>5.9</t>
  </si>
  <si>
    <t>2.1</t>
  </si>
  <si>
    <t>39.6</t>
  </si>
  <si>
    <t>11MOB-C011A01-HMC</t>
  </si>
  <si>
    <t>21:1188:000008</t>
  </si>
  <si>
    <t>21:0387:000084</t>
  </si>
  <si>
    <t>21:0387:000084:0004:0001:00</t>
  </si>
  <si>
    <t>12.9</t>
  </si>
  <si>
    <t>12.4</t>
  </si>
  <si>
    <t>1.6</t>
  </si>
  <si>
    <t>10.8</t>
  </si>
  <si>
    <t>1223.5</t>
  </si>
  <si>
    <t>757.7</t>
  </si>
  <si>
    <t>442.8</t>
  </si>
  <si>
    <t>7.9</t>
  </si>
  <si>
    <t>9.6</t>
  </si>
  <si>
    <t>3.2</t>
  </si>
  <si>
    <t>43.2</t>
  </si>
  <si>
    <t>11MOB-C015A01-HMC</t>
  </si>
  <si>
    <t>21:1188:000009</t>
  </si>
  <si>
    <t>21:0387:000088</t>
  </si>
  <si>
    <t>21:0387:000088:0004:0001:00</t>
  </si>
  <si>
    <t>10.9</t>
  </si>
  <si>
    <t>2.2</t>
  </si>
  <si>
    <t>8.7</t>
  </si>
  <si>
    <t>907.3</t>
  </si>
  <si>
    <t>330.1</t>
  </si>
  <si>
    <t>568.1</t>
  </si>
  <si>
    <t>3.9</t>
  </si>
  <si>
    <t>5.2</t>
  </si>
  <si>
    <t>3.3</t>
  </si>
  <si>
    <t>34.8</t>
  </si>
  <si>
    <t>11MOB-C016A01-HMC</t>
  </si>
  <si>
    <t>21:1188:000010</t>
  </si>
  <si>
    <t>21:0387:000089</t>
  </si>
  <si>
    <t>21:0387:000089:0004:0001:00</t>
  </si>
  <si>
    <t>11.6</t>
  </si>
  <si>
    <t>1101.5</t>
  </si>
  <si>
    <t>429.7</t>
  </si>
  <si>
    <t>650.6</t>
  </si>
  <si>
    <t>9.2</t>
  </si>
  <si>
    <t>8</t>
  </si>
  <si>
    <t>2.5</t>
  </si>
  <si>
    <t>46.4</t>
  </si>
  <si>
    <t>11MOB-C017A01-HMC</t>
  </si>
  <si>
    <t>21:1188:000011</t>
  </si>
  <si>
    <t>21:0387:000090</t>
  </si>
  <si>
    <t>21:0387:000090:0004:0001:00</t>
  </si>
  <si>
    <t>1271.3</t>
  </si>
  <si>
    <t>572.9</t>
  </si>
  <si>
    <t>675</t>
  </si>
  <si>
    <t>8.2</t>
  </si>
  <si>
    <t>15.2</t>
  </si>
  <si>
    <t>39.2</t>
  </si>
  <si>
    <t>3</t>
  </si>
  <si>
    <t>11MOB-C018A01-HMC</t>
  </si>
  <si>
    <t>21:1188:000012</t>
  </si>
  <si>
    <t>21:0387:000091</t>
  </si>
  <si>
    <t>21:0387:000091:0004:0001:00</t>
  </si>
  <si>
    <t>1222.2</t>
  </si>
  <si>
    <t>651.3</t>
  </si>
  <si>
    <t>558.5</t>
  </si>
  <si>
    <t>6</t>
  </si>
  <si>
    <t>6.4</t>
  </si>
  <si>
    <t>4.3</t>
  </si>
  <si>
    <t>38.8</t>
  </si>
  <si>
    <t>11MOB-C018A02-HMC</t>
  </si>
  <si>
    <t>21:1188:000013</t>
  </si>
  <si>
    <t>21:0387:000091:0005:0001:00</t>
  </si>
  <si>
    <t>14.1</t>
  </si>
  <si>
    <t>13.6</t>
  </si>
  <si>
    <t>683.1</t>
  </si>
  <si>
    <t>321</t>
  </si>
  <si>
    <t>349.6</t>
  </si>
  <si>
    <t>6.9</t>
  </si>
  <si>
    <t>3.6</t>
  </si>
  <si>
    <t>1.2</t>
  </si>
  <si>
    <t>46</t>
  </si>
  <si>
    <t>11MOB-C019A01-HMC</t>
  </si>
  <si>
    <t>21:1188:000014</t>
  </si>
  <si>
    <t>21:0387:000092</t>
  </si>
  <si>
    <t>21:0387:000092:0004:0001:00</t>
  </si>
  <si>
    <t>9.5</t>
  </si>
  <si>
    <t>1044.4</t>
  </si>
  <si>
    <t>465.9</t>
  </si>
  <si>
    <t>563.9</t>
  </si>
  <si>
    <t>4.7</t>
  </si>
  <si>
    <t>6.5</t>
  </si>
  <si>
    <t>38</t>
  </si>
  <si>
    <t>11MOB-C020A01-HMC</t>
  </si>
  <si>
    <t>21:1188:000015</t>
  </si>
  <si>
    <t>21:0387:000093</t>
  </si>
  <si>
    <t>21:0387:000093:0004:0001:00</t>
  </si>
  <si>
    <t>12.1</t>
  </si>
  <si>
    <t>10.1</t>
  </si>
  <si>
    <t>935.7</t>
  </si>
  <si>
    <t>425.5</t>
  </si>
  <si>
    <t>493.8</t>
  </si>
  <si>
    <t>7.1</t>
  </si>
  <si>
    <t>9.3</t>
  </si>
  <si>
    <t>6.2</t>
  </si>
  <si>
    <t>40.4</t>
  </si>
  <si>
    <t>11MOB-C022A01-HMC</t>
  </si>
  <si>
    <t>21:1188:000016</t>
  </si>
  <si>
    <t>21:0387:000095</t>
  </si>
  <si>
    <t>21:0387:000095:0004:0001:00</t>
  </si>
  <si>
    <t>13.2</t>
  </si>
  <si>
    <t>12.7</t>
  </si>
  <si>
    <t>1355.6</t>
  </si>
  <si>
    <t>622.9</t>
  </si>
  <si>
    <t>710.1</t>
  </si>
  <si>
    <t>13.1</t>
  </si>
  <si>
    <t>9</t>
  </si>
  <si>
    <t>11MOB-C023A01-HMC</t>
  </si>
  <si>
    <t>21:1188:000017</t>
  </si>
  <si>
    <t>21:0387:000096</t>
  </si>
  <si>
    <t>21:0387:000096:0004:0001:00</t>
  </si>
  <si>
    <t>17.2</t>
  </si>
  <si>
    <t>16.7</t>
  </si>
  <si>
    <t>862.8</t>
  </si>
  <si>
    <t>360.8</t>
  </si>
  <si>
    <t>478.3</t>
  </si>
  <si>
    <t>3.1</t>
  </si>
  <si>
    <t>59.2</t>
  </si>
  <si>
    <t>11MOB-C024A01-HMC</t>
  </si>
  <si>
    <t>21:1188:000018</t>
  </si>
  <si>
    <t>21:0387:000097</t>
  </si>
  <si>
    <t>21:0387:000097:0004:0001:00</t>
  </si>
  <si>
    <t>2.3</t>
  </si>
  <si>
    <t>11</t>
  </si>
  <si>
    <t>1465.3</t>
  </si>
  <si>
    <t>594.5</t>
  </si>
  <si>
    <t>812.5</t>
  </si>
  <si>
    <t>50.1</t>
  </si>
  <si>
    <t>3.4</t>
  </si>
  <si>
    <t>28.8</t>
  </si>
  <si>
    <t>15.8</t>
  </si>
  <si>
    <t>44</t>
  </si>
  <si>
    <t>11MOB-C025A01-HMC</t>
  </si>
  <si>
    <t>21:1188:000019</t>
  </si>
  <si>
    <t>21:0387:000098</t>
  </si>
  <si>
    <t>21:0387:000098:0004:0001:00</t>
  </si>
  <si>
    <t>908.3</t>
  </si>
  <si>
    <t>456.9</t>
  </si>
  <si>
    <t>431.9</t>
  </si>
  <si>
    <t>7.2</t>
  </si>
  <si>
    <t>12.3</t>
  </si>
  <si>
    <t>43.6</t>
  </si>
  <si>
    <t>11MOB-C026A01-HMC</t>
  </si>
  <si>
    <t>21:1188:000020</t>
  </si>
  <si>
    <t>21:0387:000099</t>
  </si>
  <si>
    <t>21:0387:000099:0004:0001:00</t>
  </si>
  <si>
    <t>1179.2</t>
  </si>
  <si>
    <t>573</t>
  </si>
  <si>
    <t>591.5</t>
  </si>
  <si>
    <t>7</t>
  </si>
  <si>
    <t>11MOB-C034A01-HMC</t>
  </si>
  <si>
    <t>21:1188:000021</t>
  </si>
  <si>
    <t>21:0387:000107</t>
  </si>
  <si>
    <t>21:0387:000107:0004:0001:00</t>
  </si>
  <si>
    <t>965.3</t>
  </si>
  <si>
    <t>474.9</t>
  </si>
  <si>
    <t>468.4</t>
  </si>
  <si>
    <t>5.7</t>
  </si>
  <si>
    <t>16.3</t>
  </si>
  <si>
    <t>3.7</t>
  </si>
  <si>
    <t>4</t>
  </si>
  <si>
    <t>11MOB-C036A01-HMC</t>
  </si>
  <si>
    <t>21:1188:000022</t>
  </si>
  <si>
    <t>21:0387:000109</t>
  </si>
  <si>
    <t>21:0387:000109:0004:0001:00</t>
  </si>
  <si>
    <t>15</t>
  </si>
  <si>
    <t>14.5</t>
  </si>
  <si>
    <t>1202.6</t>
  </si>
  <si>
    <t>429.8</t>
  </si>
  <si>
    <t>736.6</t>
  </si>
  <si>
    <t>16.5</t>
  </si>
  <si>
    <t>19.7</t>
  </si>
  <si>
    <t>5.4</t>
  </si>
  <si>
    <t>11MOB-C037A01-HMC</t>
  </si>
  <si>
    <t>21:1188:000023</t>
  </si>
  <si>
    <t>21:0387:000110</t>
  </si>
  <si>
    <t>21:0387:000110:0004:0001:00</t>
  </si>
  <si>
    <t>14.6</t>
  </si>
  <si>
    <t>1476.6</t>
  </si>
  <si>
    <t>669.2</t>
  </si>
  <si>
    <t>781.8</t>
  </si>
  <si>
    <t>17.9</t>
  </si>
  <si>
    <t>51.6</t>
  </si>
  <si>
    <t>11MOB-C038A01-HMC</t>
  </si>
  <si>
    <t>21:1188:000024</t>
  </si>
  <si>
    <t>21:0387:000111</t>
  </si>
  <si>
    <t>21:0387:000111:0004:0001:00</t>
  </si>
  <si>
    <t>14</t>
  </si>
  <si>
    <t>13.5</t>
  </si>
  <si>
    <t>1134.7</t>
  </si>
  <si>
    <t>588.1</t>
  </si>
  <si>
    <t>528</t>
  </si>
  <si>
    <t>2.4</t>
  </si>
  <si>
    <t>11MOB-C039A01-HMC</t>
  </si>
  <si>
    <t>21:1188:000025</t>
  </si>
  <si>
    <t>21:0387:000112</t>
  </si>
  <si>
    <t>21:0387:000112:0004:0001:00</t>
  </si>
  <si>
    <t>11.1</t>
  </si>
  <si>
    <t>1186.6</t>
  </si>
  <si>
    <t>626.8</t>
  </si>
  <si>
    <t>528.8</t>
  </si>
  <si>
    <t>20.5</t>
  </si>
  <si>
    <t>1.4</t>
  </si>
  <si>
    <t>11.9</t>
  </si>
  <si>
    <t>44.4</t>
  </si>
  <si>
    <t>11MOB-C040A01-HMC</t>
  </si>
  <si>
    <t>21:1188:000026</t>
  </si>
  <si>
    <t>21:0387:000113</t>
  </si>
  <si>
    <t>21:0387:000113:0004:0001:00</t>
  </si>
  <si>
    <t>13.9</t>
  </si>
  <si>
    <t>1551.6</t>
  </si>
  <si>
    <t>763.4</t>
  </si>
  <si>
    <t>763.3</t>
  </si>
  <si>
    <t>8.8</t>
  </si>
  <si>
    <t>16.1</t>
  </si>
  <si>
    <t>10.6</t>
  </si>
  <si>
    <t>44.8</t>
  </si>
  <si>
    <t>11MOB-C044A01-HMC</t>
  </si>
  <si>
    <t>21:1188:000027</t>
  </si>
  <si>
    <t>21:0387:000117</t>
  </si>
  <si>
    <t>21:0387:000117:0008:0001:00</t>
  </si>
  <si>
    <t>14.7</t>
  </si>
  <si>
    <t>7.5</t>
  </si>
  <si>
    <t>6.7</t>
  </si>
  <si>
    <t>946.9</t>
  </si>
  <si>
    <t>99.3</t>
  </si>
  <si>
    <t>807.4</t>
  </si>
  <si>
    <t>26.5</t>
  </si>
  <si>
    <t>19.1</t>
  </si>
  <si>
    <t>5.3</t>
  </si>
  <si>
    <t>0.1</t>
  </si>
  <si>
    <t>26.8</t>
  </si>
  <si>
    <t>11MOB-C045A01-HMC</t>
  </si>
  <si>
    <t>21:1188:000028</t>
  </si>
  <si>
    <t>21:0387:000118</t>
  </si>
  <si>
    <t>21:0387:000118:0004:0001:00</t>
  </si>
  <si>
    <t>1074.1</t>
  </si>
  <si>
    <t>572.2</t>
  </si>
  <si>
    <t>478.9</t>
  </si>
  <si>
    <t>5.8</t>
  </si>
  <si>
    <t>11MOB-C046A01-HMC</t>
  </si>
  <si>
    <t>21:1188:000029</t>
  </si>
  <si>
    <t>21:0387:000119</t>
  </si>
  <si>
    <t>21:0387:000119:0004:0001:00</t>
  </si>
  <si>
    <t>1658</t>
  </si>
  <si>
    <t>1063.5</t>
  </si>
  <si>
    <t>570.4</t>
  </si>
  <si>
    <t>16.2</t>
  </si>
  <si>
    <t>3.5</t>
  </si>
  <si>
    <t>52.8</t>
  </si>
  <si>
    <t>11MOB-C047A01-HMC</t>
  </si>
  <si>
    <t>21:1188:000030</t>
  </si>
  <si>
    <t>21:0387:000120</t>
  </si>
  <si>
    <t>21:0387:000120:0004:0001:00</t>
  </si>
  <si>
    <t>11.8</t>
  </si>
  <si>
    <t>1567.9</t>
  </si>
  <si>
    <t>1017.6</t>
  </si>
  <si>
    <t>523.5</t>
  </si>
  <si>
    <t>7.6</t>
  </si>
  <si>
    <t>19.2</t>
  </si>
  <si>
    <t>4.1</t>
  </si>
  <si>
    <t>47.2</t>
  </si>
  <si>
    <t>11MOB-C048A01-HMC</t>
  </si>
  <si>
    <t>21:1188:000031</t>
  </si>
  <si>
    <t>21:0387:000121</t>
  </si>
  <si>
    <t>21:0387:000121:0004:0001:00</t>
  </si>
  <si>
    <t>15.3</t>
  </si>
  <si>
    <t>1103.7</t>
  </si>
  <si>
    <t>744.5</t>
  </si>
  <si>
    <t>319.6</t>
  </si>
  <si>
    <t>28.6</t>
  </si>
  <si>
    <t>7.4</t>
  </si>
  <si>
    <t>52.4</t>
  </si>
  <si>
    <t>11MOB-C049A01-HMC</t>
  </si>
  <si>
    <t>21:1188:000032</t>
  </si>
  <si>
    <t>21:0387:000122</t>
  </si>
  <si>
    <t>21:0387:000122:0004:0001:00</t>
  </si>
  <si>
    <t>853.9</t>
  </si>
  <si>
    <t>279.6</t>
  </si>
  <si>
    <t>81</t>
  </si>
  <si>
    <t>53.3</t>
  </si>
  <si>
    <t>20.4</t>
  </si>
  <si>
    <t>11MOB-C050A01-HMC</t>
  </si>
  <si>
    <t>21:1188:000033</t>
  </si>
  <si>
    <t>21:0387:000123</t>
  </si>
  <si>
    <t>21:0387:000123:0004:0001:00</t>
  </si>
  <si>
    <t>962.4</t>
  </si>
  <si>
    <t>628</t>
  </si>
  <si>
    <t>293.8</t>
  </si>
  <si>
    <t>14.9</t>
  </si>
  <si>
    <t>25.7</t>
  </si>
  <si>
    <t>11MOB-C051B01-HMC</t>
  </si>
  <si>
    <t>21:1188:000034</t>
  </si>
  <si>
    <t>21:0387:000124</t>
  </si>
  <si>
    <t>21:0387:000124:0007:0001:00</t>
  </si>
  <si>
    <t>10</t>
  </si>
  <si>
    <t>1075.6</t>
  </si>
  <si>
    <t>640.7</t>
  </si>
  <si>
    <t>419.1</t>
  </si>
  <si>
    <t>26</t>
  </si>
  <si>
    <t>11MOB-C051C01-HMC</t>
  </si>
  <si>
    <t>21:1188:000035</t>
  </si>
  <si>
    <t>21:0387:000124:0004:0001:00</t>
  </si>
  <si>
    <t>10.3</t>
  </si>
  <si>
    <t>8.6</t>
  </si>
  <si>
    <t>1112.8</t>
  </si>
  <si>
    <t>714.9</t>
  </si>
  <si>
    <t>379.9</t>
  </si>
  <si>
    <t>34.4</t>
  </si>
  <si>
    <t>11MOB-C052A01-HMC</t>
  </si>
  <si>
    <t>21:1188:000036</t>
  </si>
  <si>
    <t>21:0387:000125</t>
  </si>
  <si>
    <t>21:0387:000125:0004:0001:00</t>
  </si>
  <si>
    <t>964.3</t>
  </si>
  <si>
    <t>676.2</t>
  </si>
  <si>
    <t>269.3</t>
  </si>
  <si>
    <t>11MOB-C053A01-HMC</t>
  </si>
  <si>
    <t>21:1188:000037</t>
  </si>
  <si>
    <t>21:0387:000126</t>
  </si>
  <si>
    <t>21:0387:000126:0004:0001:00</t>
  </si>
  <si>
    <t>1442.7</t>
  </si>
  <si>
    <t>920.6</t>
  </si>
  <si>
    <t>500.3</t>
  </si>
  <si>
    <t>7.8</t>
  </si>
  <si>
    <t>11MOB-C054A01-HMC</t>
  </si>
  <si>
    <t>21:1188:000038</t>
  </si>
  <si>
    <t>21:0387:000127</t>
  </si>
  <si>
    <t>21:0387:000127:0004:0001:00</t>
  </si>
  <si>
    <t>1504.2</t>
  </si>
  <si>
    <t>870</t>
  </si>
  <si>
    <t>603.4</t>
  </si>
  <si>
    <t>10.7</t>
  </si>
  <si>
    <t>20.1</t>
  </si>
  <si>
    <t>49.6</t>
  </si>
  <si>
    <t>11MOB-C055A01-HMC</t>
  </si>
  <si>
    <t>21:1188:000039</t>
  </si>
  <si>
    <t>21:0387:000128</t>
  </si>
  <si>
    <t>21:0387:000128:0004:0001:00</t>
  </si>
  <si>
    <t>1419.7</t>
  </si>
  <si>
    <t>929.6</t>
  </si>
  <si>
    <t>465.5</t>
  </si>
  <si>
    <t>11MOB-C056A01-HMC</t>
  </si>
  <si>
    <t>21:1188:000040</t>
  </si>
  <si>
    <t>21:0387:000129</t>
  </si>
  <si>
    <t>21:0387:000129:0004:0001:00</t>
  </si>
  <si>
    <t>1491.1</t>
  </si>
  <si>
    <t>961.1</t>
  </si>
  <si>
    <t>493.9</t>
  </si>
  <si>
    <t>16.9</t>
  </si>
  <si>
    <t>11MOB-C057A01-HMC</t>
  </si>
  <si>
    <t>21:1188:000041</t>
  </si>
  <si>
    <t>21:0387:000130</t>
  </si>
  <si>
    <t>21:0387:000130:0004:0001:00</t>
  </si>
  <si>
    <t>9.4</t>
  </si>
  <si>
    <t>966.5</t>
  </si>
  <si>
    <t>380.3</t>
  </si>
  <si>
    <t>566.9</t>
  </si>
  <si>
    <t>37.6</t>
  </si>
  <si>
    <t>11MOB-C058A01-HMC</t>
  </si>
  <si>
    <t>21:1188:000042</t>
  </si>
  <si>
    <t>21:0387:000131</t>
  </si>
  <si>
    <t>21:0387:000131:0004:0001:00</t>
  </si>
  <si>
    <t>1150.7</t>
  </si>
  <si>
    <t>483.9</t>
  </si>
  <si>
    <t>646.7</t>
  </si>
  <si>
    <t>8.5</t>
  </si>
  <si>
    <t>11MOB-C059A01-HMC</t>
  </si>
  <si>
    <t>21:1188:000043</t>
  </si>
  <si>
    <t>21:0387:000132</t>
  </si>
  <si>
    <t>21:0387:000132:0004:0001:00</t>
  </si>
  <si>
    <t>916.4</t>
  </si>
  <si>
    <t>455.9</t>
  </si>
  <si>
    <t>446.8</t>
  </si>
  <si>
    <t>4.6</t>
  </si>
  <si>
    <t>11MOB-C060A01-HMC</t>
  </si>
  <si>
    <t>21:1188:000044</t>
  </si>
  <si>
    <t>21:0387:000133</t>
  </si>
  <si>
    <t>21:0387:000133:0004:0001:00</t>
  </si>
  <si>
    <t>1056.4</t>
  </si>
  <si>
    <t>497.5</t>
  </si>
  <si>
    <t>542.4</t>
  </si>
  <si>
    <t>6.8</t>
  </si>
  <si>
    <t>40.8</t>
  </si>
  <si>
    <t>11MOB-C062A01-HMC</t>
  </si>
  <si>
    <t>21:1188:000045</t>
  </si>
  <si>
    <t>21:0387:000135</t>
  </si>
  <si>
    <t>21:0387:000135:0004:0001:00</t>
  </si>
  <si>
    <t>993.4</t>
  </si>
  <si>
    <t>583.2</t>
  </si>
  <si>
    <t>398.2</t>
  </si>
  <si>
    <t>5</t>
  </si>
  <si>
    <t>42.4</t>
  </si>
  <si>
    <t>11MOB-C063A01-HMC</t>
  </si>
  <si>
    <t>21:1188:000046</t>
  </si>
  <si>
    <t>21:0387:000136</t>
  </si>
  <si>
    <t>21:0387:000136:0004:0001:00</t>
  </si>
  <si>
    <t>1040</t>
  </si>
  <si>
    <t>634.3</t>
  </si>
  <si>
    <t>-1</t>
  </si>
  <si>
    <t>11MOB-C065A01-HMC</t>
  </si>
  <si>
    <t>21:1188:000047</t>
  </si>
  <si>
    <t>21:0387:000138</t>
  </si>
  <si>
    <t>21:0387:000138:0004:0001:00</t>
  </si>
  <si>
    <t>915</t>
  </si>
  <si>
    <t>495.1</t>
  </si>
  <si>
    <t>402.5</t>
  </si>
  <si>
    <t>41.2</t>
  </si>
  <si>
    <t>11MOB-C065A02-HMC</t>
  </si>
  <si>
    <t>21:1188:000048</t>
  </si>
  <si>
    <t>21:0387:000138:0005:0001:00</t>
  </si>
  <si>
    <t>1150.9</t>
  </si>
  <si>
    <t>443.7</t>
  </si>
  <si>
    <t>691.1</t>
  </si>
  <si>
    <t>35.6</t>
  </si>
  <si>
    <t>11MOB-C066A01-HMC</t>
  </si>
  <si>
    <t>21:1188:000049</t>
  </si>
  <si>
    <t>21:0387:000139</t>
  </si>
  <si>
    <t>21:0387:000139:0004:0001:00</t>
  </si>
  <si>
    <t>903.7</t>
  </si>
  <si>
    <t>390.9</t>
  </si>
  <si>
    <t>499.7</t>
  </si>
  <si>
    <t>5.1</t>
  </si>
  <si>
    <t>33.2</t>
  </si>
  <si>
    <t>11MOB-C066B01-HMC</t>
  </si>
  <si>
    <t>21:1188:000050</t>
  </si>
  <si>
    <t>21:0387:000139:0005:0001:00</t>
  </si>
  <si>
    <t>843.6</t>
  </si>
  <si>
    <t>549.7</t>
  </si>
  <si>
    <t>279</t>
  </si>
  <si>
    <t>11MOB-C067A01-HMC</t>
  </si>
  <si>
    <t>21:1188:000051</t>
  </si>
  <si>
    <t>21:0387:000140</t>
  </si>
  <si>
    <t>21:0387:000140:0004:0001:01</t>
  </si>
  <si>
    <t>1284.7</t>
  </si>
  <si>
    <t>758.1</t>
  </si>
  <si>
    <t>503.6</t>
  </si>
  <si>
    <t>11MOB-C067B01-HMC</t>
  </si>
  <si>
    <t>21:1188:000052</t>
  </si>
  <si>
    <t>21:0387:000140:0004:0002:02</t>
  </si>
  <si>
    <t>709.4</t>
  </si>
  <si>
    <t>490.5</t>
  </si>
  <si>
    <t>146.2</t>
  </si>
  <si>
    <t>60.6</t>
  </si>
  <si>
    <t>42.6</t>
  </si>
  <si>
    <t>11MOB-C068A01-HMC</t>
  </si>
  <si>
    <t>21:1188:000053</t>
  </si>
  <si>
    <t>21:0387:000141</t>
  </si>
  <si>
    <t>21:0387:000141:0004:0001:00</t>
  </si>
  <si>
    <t>2.7</t>
  </si>
  <si>
    <t>867.8</t>
  </si>
  <si>
    <t>570.2</t>
  </si>
  <si>
    <t>282.5</t>
  </si>
  <si>
    <t>10.4</t>
  </si>
  <si>
    <t>11MOB-C069C01-HMC</t>
  </si>
  <si>
    <t>21:1188:000054</t>
  </si>
  <si>
    <t>21:0387:000142</t>
  </si>
  <si>
    <t>21:0387:000142:0004:0001:00</t>
  </si>
  <si>
    <t>1039.2</t>
  </si>
  <si>
    <t>669.7</t>
  </si>
  <si>
    <t>350.4</t>
  </si>
  <si>
    <t>11MOB-C070A01-HMC</t>
  </si>
  <si>
    <t>21:1188:000055</t>
  </si>
  <si>
    <t>21:0387:000143</t>
  </si>
  <si>
    <t>21:0387:000143:0004:0001:00</t>
  </si>
  <si>
    <t>822.5</t>
  </si>
  <si>
    <t>515.7</t>
  </si>
  <si>
    <t>290.8</t>
  </si>
  <si>
    <t>11MOB-C071A01-HMC</t>
  </si>
  <si>
    <t>21:1188:000056</t>
  </si>
  <si>
    <t>21:0387:000144</t>
  </si>
  <si>
    <t>21:0387:000144:0004:0001:00</t>
  </si>
  <si>
    <t>1021.4</t>
  </si>
  <si>
    <t>607.8</t>
  </si>
  <si>
    <t>402.7</t>
  </si>
  <si>
    <t>11MOB-C075A01-HMC</t>
  </si>
  <si>
    <t>21:1188:000057</t>
  </si>
  <si>
    <t>21:0387:000148</t>
  </si>
  <si>
    <t>21:0387:000148:0004:0001:00</t>
  </si>
  <si>
    <t>1102</t>
  </si>
  <si>
    <t>597.9</t>
  </si>
  <si>
    <t>483.7</t>
  </si>
  <si>
    <t>4.9</t>
  </si>
  <si>
    <t>15.5</t>
  </si>
  <si>
    <t>11MOB-C076A01-HMC</t>
  </si>
  <si>
    <t>21:1188:000058</t>
  </si>
  <si>
    <t>21:0387:000149</t>
  </si>
  <si>
    <t>21:0387:000149:0004:0001:00</t>
  </si>
  <si>
    <t>13</t>
  </si>
  <si>
    <t>1665.1</t>
  </si>
  <si>
    <t>652.1</t>
  </si>
  <si>
    <t>991.6</t>
  </si>
  <si>
    <t>47.6</t>
  </si>
  <si>
    <t>11MOB-C077A01-HMC</t>
  </si>
  <si>
    <t>21:1188:000059</t>
  </si>
  <si>
    <t>21:0387:000150</t>
  </si>
  <si>
    <t>21:0387:000150:0004:0001:00</t>
  </si>
  <si>
    <t>1565.4</t>
  </si>
  <si>
    <t>740.5</t>
  </si>
  <si>
    <t>785.6</t>
  </si>
  <si>
    <t>27.2</t>
  </si>
  <si>
    <t>15.4</t>
  </si>
  <si>
    <t>11MOB-C078A01-HMC</t>
  </si>
  <si>
    <t>21:1188:000060</t>
  </si>
  <si>
    <t>21:0387:000151</t>
  </si>
  <si>
    <t>21:0387:000151:0004:0001:00</t>
  </si>
  <si>
    <t>15.7</t>
  </si>
  <si>
    <t>1248.9</t>
  </si>
  <si>
    <t>593.1</t>
  </si>
  <si>
    <t>616.9</t>
  </si>
  <si>
    <t>26.1</t>
  </si>
  <si>
    <t>52</t>
  </si>
  <si>
    <t>E50</t>
  </si>
  <si>
    <t>11MOB-C079A01-HMC</t>
  </si>
  <si>
    <t>21:1188:000061</t>
  </si>
  <si>
    <t>21:0387:000152</t>
  </si>
  <si>
    <t>21:0387:000152:0004:0001:00</t>
  </si>
  <si>
    <t>862.6</t>
  </si>
  <si>
    <t>479.3</t>
  </si>
  <si>
    <t>357.6</t>
  </si>
  <si>
    <t>11MOB-C080A01-HMC</t>
  </si>
  <si>
    <t>21:1188:000062</t>
  </si>
  <si>
    <t>21:0387:000153</t>
  </si>
  <si>
    <t>21:0387:000153:0004:0001:00</t>
  </si>
  <si>
    <t>823.9</t>
  </si>
  <si>
    <t>468.8</t>
  </si>
  <si>
    <t>330.7</t>
  </si>
  <si>
    <t>11MOB-C081A01-HMC</t>
  </si>
  <si>
    <t>21:1188:000063</t>
  </si>
  <si>
    <t>21:0387:000154</t>
  </si>
  <si>
    <t>21:0387:000154:0004:0001:00</t>
  </si>
  <si>
    <t>946.5</t>
  </si>
  <si>
    <t>551.2</t>
  </si>
  <si>
    <t>365.5</t>
  </si>
  <si>
    <t>21.2</t>
  </si>
  <si>
    <t>4.4</t>
  </si>
  <si>
    <t>11MOB-C082A01-HMC</t>
  </si>
  <si>
    <t>21:1188:000064</t>
  </si>
  <si>
    <t>21:0387:000155</t>
  </si>
  <si>
    <t>21:0387:000155:0004:0001:00</t>
  </si>
  <si>
    <t>1262.7</t>
  </si>
  <si>
    <t>660</t>
  </si>
  <si>
    <t>564.8</t>
  </si>
  <si>
    <t>18.3</t>
  </si>
  <si>
    <t>16</t>
  </si>
  <si>
    <t>11MOB-C083A01-HMC</t>
  </si>
  <si>
    <t>21:1188:000065</t>
  </si>
  <si>
    <t>21:0387:000156</t>
  </si>
  <si>
    <t>21:0387:000156:0004:0001:00</t>
  </si>
  <si>
    <t>12.5</t>
  </si>
  <si>
    <t>686.7</t>
  </si>
  <si>
    <t>386.8</t>
  </si>
  <si>
    <t>271.7</t>
  </si>
  <si>
    <t>6.6</t>
  </si>
  <si>
    <t>21.6</t>
  </si>
  <si>
    <t>11MOB-C087A01-HMC</t>
  </si>
  <si>
    <t>21:1188:000066</t>
  </si>
  <si>
    <t>21:0387:000160</t>
  </si>
  <si>
    <t>21:0387:000160:0004:0001:00</t>
  </si>
  <si>
    <t>1039.6</t>
  </si>
  <si>
    <t>479.7</t>
  </si>
  <si>
    <t>543.4</t>
  </si>
  <si>
    <t>E30</t>
  </si>
  <si>
    <t>11MOB-C090A01-HMC</t>
  </si>
  <si>
    <t>21:1188:000067</t>
  </si>
  <si>
    <t>21:0387:000163</t>
  </si>
  <si>
    <t>21:0387:000163:0004:0001:00</t>
  </si>
  <si>
    <t>1149.3</t>
  </si>
  <si>
    <t>683.7</t>
  </si>
  <si>
    <t>439.3</t>
  </si>
  <si>
    <t>19.3</t>
  </si>
  <si>
    <t>48</t>
  </si>
  <si>
    <t>11MOB-C091A01-HMC</t>
  </si>
  <si>
    <t>21:1188:000068</t>
  </si>
  <si>
    <t>21:0387:000164</t>
  </si>
  <si>
    <t>21:0387:000164:0004:0001:00</t>
  </si>
  <si>
    <t>1049</t>
  </si>
  <si>
    <t>602.8</t>
  </si>
  <si>
    <t>412.9</t>
  </si>
  <si>
    <t>22.6</t>
  </si>
  <si>
    <t>11MOB-C092A01-HMC</t>
  </si>
  <si>
    <t>21:1188:000069</t>
  </si>
  <si>
    <t>21:0387:000165</t>
  </si>
  <si>
    <t>21:0387:000165:0007:0001:00</t>
  </si>
  <si>
    <t>1041.4</t>
  </si>
  <si>
    <t>653</t>
  </si>
  <si>
    <t>304.7</t>
  </si>
  <si>
    <t>75.4</t>
  </si>
  <si>
    <t>49.5</t>
  </si>
  <si>
    <t>19</t>
  </si>
  <si>
    <t>35.2</t>
  </si>
  <si>
    <t>11MOB-C093A01-HMC</t>
  </si>
  <si>
    <t>21:1188:000070</t>
  </si>
  <si>
    <t>21:0387:000166</t>
  </si>
  <si>
    <t>21:0387:000166:0007:0001:00</t>
  </si>
  <si>
    <t>697.6</t>
  </si>
  <si>
    <t>428.3</t>
  </si>
  <si>
    <t>226.3</t>
  </si>
  <si>
    <t>35.1</t>
  </si>
  <si>
    <t>24.1</t>
  </si>
  <si>
    <t>36.4</t>
  </si>
  <si>
    <t>11MOB-M001A01-HMC</t>
  </si>
  <si>
    <t>21:1188:000071</t>
  </si>
  <si>
    <t>21:0387:000187</t>
  </si>
  <si>
    <t>21:0387:000187:0004:0001:00</t>
  </si>
  <si>
    <t>704</t>
  </si>
  <si>
    <t>403.1</t>
  </si>
  <si>
    <t>280.9</t>
  </si>
  <si>
    <t>16.6</t>
  </si>
  <si>
    <t>48.8</t>
  </si>
  <si>
    <t>28</t>
  </si>
  <si>
    <t>11MOB-M008B01-HMC</t>
  </si>
  <si>
    <t>21:1188:000072</t>
  </si>
  <si>
    <t>21:0387:000194</t>
  </si>
  <si>
    <t>21:0387:000194:0004:0001:00</t>
  </si>
  <si>
    <t>14.4</t>
  </si>
  <si>
    <t>839.8</t>
  </si>
  <si>
    <t>534.2</t>
  </si>
  <si>
    <t>272.8</t>
  </si>
  <si>
    <t>25.6</t>
  </si>
  <si>
    <t>50.8</t>
  </si>
  <si>
    <t>11MOB-M009A01-HMC</t>
  </si>
  <si>
    <t>21:1188:000073</t>
  </si>
  <si>
    <t>21:0387:000195</t>
  </si>
  <si>
    <t>21:0387:000195:0004:0001:00</t>
  </si>
  <si>
    <t>1024.8</t>
  </si>
  <si>
    <t>608.9</t>
  </si>
  <si>
    <t>397.5</t>
  </si>
  <si>
    <t>11MOB-M010A01-HMC</t>
  </si>
  <si>
    <t>21:1188:000074</t>
  </si>
  <si>
    <t>21:0387:000196</t>
  </si>
  <si>
    <t>21:0387:000196:0004:0001:00</t>
  </si>
  <si>
    <t>991.4</t>
  </si>
  <si>
    <t>625.3</t>
  </si>
  <si>
    <t>334.1</t>
  </si>
  <si>
    <t>55.6</t>
  </si>
  <si>
    <t>11MOB-M011A01-HMC</t>
  </si>
  <si>
    <t>21:1188:000075</t>
  </si>
  <si>
    <t>21:0387:000197</t>
  </si>
  <si>
    <t>21:0387:000197:0004:0001:00</t>
  </si>
  <si>
    <t>18.5</t>
  </si>
  <si>
    <t>17.6</t>
  </si>
  <si>
    <t>971.4</t>
  </si>
  <si>
    <t>637.1</t>
  </si>
  <si>
    <t>315.1</t>
  </si>
  <si>
    <t>70.4</t>
  </si>
  <si>
    <t>11MOB-M012A01-HMC</t>
  </si>
  <si>
    <t>21:1188:000076</t>
  </si>
  <si>
    <t>21:0387:000198</t>
  </si>
  <si>
    <t>21:0387:000198:0004:0001:00</t>
  </si>
  <si>
    <t>15.9</t>
  </si>
  <si>
    <t>852.9</t>
  </si>
  <si>
    <t>506.5</t>
  </si>
  <si>
    <t>327.1</t>
  </si>
  <si>
    <t>54.8</t>
  </si>
  <si>
    <t>11MOB-M013A01-HMC</t>
  </si>
  <si>
    <t>21:1188:000077</t>
  </si>
  <si>
    <t>21:0387:000199</t>
  </si>
  <si>
    <t>21:0387:000199:0004:0001:00</t>
  </si>
  <si>
    <t>17.4</t>
  </si>
  <si>
    <t>1291</t>
  </si>
  <si>
    <t>861.8</t>
  </si>
  <si>
    <t>402.6</t>
  </si>
  <si>
    <t>60.8</t>
  </si>
  <si>
    <t>11MOB-M014A01-HMC</t>
  </si>
  <si>
    <t>21:1188:000078</t>
  </si>
  <si>
    <t>21:0387:000200</t>
  </si>
  <si>
    <t>21:0387:000200:0004:0001:00</t>
  </si>
  <si>
    <t>996.5</t>
  </si>
  <si>
    <t>591.9</t>
  </si>
  <si>
    <t>392.4</t>
  </si>
  <si>
    <t>11MOB-M021A01-HMC</t>
  </si>
  <si>
    <t>21:1188:000079</t>
  </si>
  <si>
    <t>21:0387:000207</t>
  </si>
  <si>
    <t>21:0387:000207:0004:0001:00</t>
  </si>
  <si>
    <t>1004</t>
  </si>
  <si>
    <t>573.5</t>
  </si>
  <si>
    <t>417.4</t>
  </si>
  <si>
    <t>42.8</t>
  </si>
  <si>
    <t>11MOB-M025A01-HMC</t>
  </si>
  <si>
    <t>21:1188:000080</t>
  </si>
  <si>
    <t>21:0387:000211</t>
  </si>
  <si>
    <t>21:0387:000211:0004:0001:00</t>
  </si>
  <si>
    <t>995.5</t>
  </si>
  <si>
    <t>535.9</t>
  </si>
  <si>
    <t>440.9</t>
  </si>
  <si>
    <t>11MOB-M026A01-HMC</t>
  </si>
  <si>
    <t>21:1188:000081</t>
  </si>
  <si>
    <t>21:0387:000212</t>
  </si>
  <si>
    <t>21:0387:000212:0004:0001:00</t>
  </si>
  <si>
    <t>957.1</t>
  </si>
  <si>
    <t>604.5</t>
  </si>
  <si>
    <t>328.8</t>
  </si>
  <si>
    <t>11MOB-M027A01-HMC</t>
  </si>
  <si>
    <t>21:1188:000082</t>
  </si>
  <si>
    <t>21:0387:000213</t>
  </si>
  <si>
    <t>21:0387:000213:0004:0001:00</t>
  </si>
  <si>
    <t>1210.8</t>
  </si>
  <si>
    <t>766.4</t>
  </si>
  <si>
    <t>427.2</t>
  </si>
  <si>
    <t>11MOB-M028A01-HMC</t>
  </si>
  <si>
    <t>21:1188:000083</t>
  </si>
  <si>
    <t>21:0387:000214</t>
  </si>
  <si>
    <t>21:0387:000214:0004:0001:00</t>
  </si>
  <si>
    <t>1318.5</t>
  </si>
  <si>
    <t>820.7</t>
  </si>
  <si>
    <t>476.7</t>
  </si>
  <si>
    <t>41.6</t>
  </si>
  <si>
    <t>11MOB-M029A01-HMC</t>
  </si>
  <si>
    <t>21:1188:000084</t>
  </si>
  <si>
    <t>21:0387:000215</t>
  </si>
  <si>
    <t>21:0387:000215:0004:0001:00</t>
  </si>
  <si>
    <t>926</t>
  </si>
  <si>
    <t>598.2</t>
  </si>
  <si>
    <t>309.7</t>
  </si>
  <si>
    <t>11MOB-M030A01-HMC</t>
  </si>
  <si>
    <t>21:1188:000085</t>
  </si>
  <si>
    <t>21:0387:000216</t>
  </si>
  <si>
    <t>21:0387:000216:0004:0001:00</t>
  </si>
  <si>
    <t>942.6</t>
  </si>
  <si>
    <t>562</t>
  </si>
  <si>
    <t>362.9</t>
  </si>
  <si>
    <t>117</t>
  </si>
  <si>
    <t>11MOB-M030A02-HMC</t>
  </si>
  <si>
    <t>21:1188:000086</t>
  </si>
  <si>
    <t>21:0387:000216:0005:0001:00</t>
  </si>
  <si>
    <t>855.5</t>
  </si>
  <si>
    <t>515.8</t>
  </si>
  <si>
    <t>321.1</t>
  </si>
  <si>
    <t>E40</t>
  </si>
  <si>
    <t>11MOB-M031A01-HMC</t>
  </si>
  <si>
    <t>21:1188:000087</t>
  </si>
  <si>
    <t>21:0387:000217</t>
  </si>
  <si>
    <t>21:0387:000217:0004:0001:00</t>
  </si>
  <si>
    <t>1161</t>
  </si>
  <si>
    <t>703.2</t>
  </si>
  <si>
    <t>441.5</t>
  </si>
  <si>
    <t>51.2</t>
  </si>
  <si>
    <t>11MOB-M043A01-HMC</t>
  </si>
  <si>
    <t>21:1188:000088</t>
  </si>
  <si>
    <t>21:0387:000229</t>
  </si>
  <si>
    <t>21:0387:000229:0004:0001:00</t>
  </si>
  <si>
    <t>1507.2</t>
  </si>
  <si>
    <t>795.7</t>
  </si>
  <si>
    <t>686.6</t>
  </si>
  <si>
    <t>16.8</t>
  </si>
  <si>
    <t>46.8</t>
  </si>
  <si>
    <t>11MOB-M044A01-HMC</t>
  </si>
  <si>
    <t>21:1188:000089</t>
  </si>
  <si>
    <t>21:0387:000230</t>
  </si>
  <si>
    <t>21:0387:000230:0004:0001:00</t>
  </si>
  <si>
    <t>1061</t>
  </si>
  <si>
    <t>561.3</t>
  </si>
  <si>
    <t>484.4</t>
  </si>
  <si>
    <t>4.2</t>
  </si>
  <si>
    <t>11MOB-M045A01-HMC</t>
  </si>
  <si>
    <t>21:1188:000090</t>
  </si>
  <si>
    <t>21:0387:000231</t>
  </si>
  <si>
    <t>21:0387:000231:0004:0001:00</t>
  </si>
  <si>
    <t>1050.1</t>
  </si>
  <si>
    <t>644.2</t>
  </si>
  <si>
    <t>384.7</t>
  </si>
  <si>
    <t>11MOB-M046A01-HMC</t>
  </si>
  <si>
    <t>21:1188:000091</t>
  </si>
  <si>
    <t>21:0387:000232</t>
  </si>
  <si>
    <t>21:0387:000232:0004:0001:00</t>
  </si>
  <si>
    <t>958.6</t>
  </si>
  <si>
    <t>560.9</t>
  </si>
  <si>
    <t>377.4</t>
  </si>
  <si>
    <t>17.3</t>
  </si>
  <si>
    <t>11MOB-M048A01-HMC</t>
  </si>
  <si>
    <t>21:1188:000092</t>
  </si>
  <si>
    <t>21:0387:000234</t>
  </si>
  <si>
    <t>21:0387:000234:0004:0001:00</t>
  </si>
  <si>
    <t>801.1</t>
  </si>
  <si>
    <t>482.7</t>
  </si>
  <si>
    <t>284.4</t>
  </si>
  <si>
    <t>29.4</t>
  </si>
  <si>
    <t>18.4</t>
  </si>
  <si>
    <t>11MOB-M049A01-HMC</t>
  </si>
  <si>
    <t>21:1188:000093</t>
  </si>
  <si>
    <t>21:0387:000235</t>
  </si>
  <si>
    <t>21:0387:000235:0004:0001:00</t>
  </si>
  <si>
    <t>904.9</t>
  </si>
  <si>
    <t>582.5</t>
  </si>
  <si>
    <t>298.8</t>
  </si>
  <si>
    <t>11MOB-M064A01-HMC</t>
  </si>
  <si>
    <t>21:1188:000094</t>
  </si>
  <si>
    <t>21:0387:000250</t>
  </si>
  <si>
    <t>21:0387:000250:0004:0001:00</t>
  </si>
  <si>
    <t>1130.7</t>
  </si>
  <si>
    <t>808.4</t>
  </si>
  <si>
    <t>304.3</t>
  </si>
  <si>
    <t>11MOB-M067A01-HMC</t>
  </si>
  <si>
    <t>21:1188:000095</t>
  </si>
  <si>
    <t>21:0387:000253</t>
  </si>
  <si>
    <t>21:0387:000253:0004:0001:00</t>
  </si>
  <si>
    <t>1416.8</t>
  </si>
  <si>
    <t>950.6</t>
  </si>
  <si>
    <t>445.7</t>
  </si>
  <si>
    <t>11MOB-M068A01-HMC</t>
  </si>
  <si>
    <t>21:1188:000096</t>
  </si>
  <si>
    <t>21:0387:000254</t>
  </si>
  <si>
    <t>21:0387:000254:0004:0001:00</t>
  </si>
  <si>
    <t>1184.7</t>
  </si>
  <si>
    <t>828.4</t>
  </si>
  <si>
    <t>338.8</t>
  </si>
  <si>
    <t>11MOB-M069A01-HMC</t>
  </si>
  <si>
    <t>21:1188:000097</t>
  </si>
  <si>
    <t>21:0387:000255</t>
  </si>
  <si>
    <t>21:0387:000255:0004:0001:00</t>
  </si>
  <si>
    <t>1118.7</t>
  </si>
  <si>
    <t>746.6</t>
  </si>
  <si>
    <t>357.1</t>
  </si>
  <si>
    <t>11MOB-M070A01-HMC</t>
  </si>
  <si>
    <t>21:1188:000098</t>
  </si>
  <si>
    <t>21:0387:000256</t>
  </si>
  <si>
    <t>21:0387:000256:0004:0001:00</t>
  </si>
  <si>
    <t>1439.4</t>
  </si>
  <si>
    <t>1005.2</t>
  </si>
  <si>
    <t>418.5</t>
  </si>
  <si>
    <t>11MOB-M071A01-HMC</t>
  </si>
  <si>
    <t>21:1188:000099</t>
  </si>
  <si>
    <t>21:0387:000257</t>
  </si>
  <si>
    <t>21:0387:000257:0004:0001:00</t>
  </si>
  <si>
    <t>1313.9</t>
  </si>
  <si>
    <t>791.8</t>
  </si>
  <si>
    <t>509</t>
  </si>
  <si>
    <t>11MOB-M072A01-HMC</t>
  </si>
  <si>
    <t>21:1188:000100</t>
  </si>
  <si>
    <t>21:0387:000258</t>
  </si>
  <si>
    <t>21:0387:000258:0004:0001:00</t>
  </si>
  <si>
    <t>1219.4</t>
  </si>
  <si>
    <t>860.5</t>
  </si>
  <si>
    <t>341.6</t>
  </si>
  <si>
    <t>11MOB-M073A01-HMC</t>
  </si>
  <si>
    <t>21:1188:000101</t>
  </si>
  <si>
    <t>21:0387:000259</t>
  </si>
  <si>
    <t>21:0387:000259:0004:0001:01</t>
  </si>
  <si>
    <t>1416.6</t>
  </si>
  <si>
    <t>693.8</t>
  </si>
  <si>
    <t>706.4</t>
  </si>
  <si>
    <t>11MOB-M073B01-HMC</t>
  </si>
  <si>
    <t>21:1188:000102</t>
  </si>
  <si>
    <t>21:0387:000259:0004:0002:02</t>
  </si>
  <si>
    <t>953.6</t>
  </si>
  <si>
    <t>548.8</t>
  </si>
  <si>
    <t>328.3</t>
  </si>
  <si>
    <t>64.9</t>
  </si>
  <si>
    <t>45.4</t>
  </si>
  <si>
    <t>11MOB-M082A01-HMC</t>
  </si>
  <si>
    <t>21:1188:000103</t>
  </si>
  <si>
    <t>21:0387:000268</t>
  </si>
  <si>
    <t>21:0387:000268:0004:0001:00</t>
  </si>
  <si>
    <t>1194.3</t>
  </si>
  <si>
    <t>578.4</t>
  </si>
  <si>
    <t>601.7</t>
  </si>
  <si>
    <t>11MOB-M083A01-HMC</t>
  </si>
  <si>
    <t>21:1188:000104</t>
  </si>
  <si>
    <t>21:0387:000269</t>
  </si>
  <si>
    <t>21:0387:000269:0004:0001:00</t>
  </si>
  <si>
    <t>12.85</t>
  </si>
  <si>
    <t>12.35</t>
  </si>
  <si>
    <t>9.85</t>
  </si>
  <si>
    <t>904.1</t>
  </si>
  <si>
    <t>499.9</t>
  </si>
  <si>
    <t>387.5</t>
  </si>
  <si>
    <t>39.4</t>
  </si>
  <si>
    <t>11MOB-M089A01-HMC</t>
  </si>
  <si>
    <t>21:1188:000105</t>
  </si>
  <si>
    <t>21:0387:000275</t>
  </si>
  <si>
    <t>21:0387:000275:0004:0001:00</t>
  </si>
  <si>
    <t>1100.8</t>
  </si>
  <si>
    <t>501.1</t>
  </si>
  <si>
    <t>576</t>
  </si>
  <si>
    <t>11MOB-M090A01-HMC</t>
  </si>
  <si>
    <t>21:1188:000106</t>
  </si>
  <si>
    <t>21:0387:000276</t>
  </si>
  <si>
    <t>21:0387:000276:0004:0001:00</t>
  </si>
  <si>
    <t>1076.9</t>
  </si>
  <si>
    <t>597.5</t>
  </si>
  <si>
    <t>468.6</t>
  </si>
  <si>
    <t>11MOB-M091A01-HMC</t>
  </si>
  <si>
    <t>21:1188:000107</t>
  </si>
  <si>
    <t>21:0387:000277</t>
  </si>
  <si>
    <t>21:0387:000277:0004:0001:00</t>
  </si>
  <si>
    <t>786.9</t>
  </si>
  <si>
    <t>571.5</t>
  </si>
  <si>
    <t>190.4</t>
  </si>
  <si>
    <t>18.2</t>
  </si>
  <si>
    <t>11MOB-M092A01-HMC</t>
  </si>
  <si>
    <t>21:1188:000108</t>
  </si>
  <si>
    <t>21:0387:000278</t>
  </si>
  <si>
    <t>21:0387:000278:0004:0001:00</t>
  </si>
  <si>
    <t>600.2</t>
  </si>
  <si>
    <t>349</t>
  </si>
  <si>
    <t>230.6</t>
  </si>
  <si>
    <t>11MOB-M093A01-HMC</t>
  </si>
  <si>
    <t>21:1188:000109</t>
  </si>
  <si>
    <t>21:0387:000279</t>
  </si>
  <si>
    <t>21:0387:000279:0004:0001:00</t>
  </si>
  <si>
    <t>713.3</t>
  </si>
  <si>
    <t>519.4</t>
  </si>
  <si>
    <t>167.9</t>
  </si>
  <si>
    <t>11MOB-M094A01-HMC</t>
  </si>
  <si>
    <t>21:1188:000110</t>
  </si>
  <si>
    <t>21:0387:000280</t>
  </si>
  <si>
    <t>21:0387:000280:0004:0001:00</t>
  </si>
  <si>
    <t>731.6</t>
  </si>
  <si>
    <t>566.7</t>
  </si>
  <si>
    <t>136</t>
  </si>
  <si>
    <t>21</t>
  </si>
  <si>
    <t>11MOB-M094A02-HMC</t>
  </si>
  <si>
    <t>21:1188:000111</t>
  </si>
  <si>
    <t>21:0387:000280:0005:0001:00</t>
  </si>
  <si>
    <t>714.7</t>
  </si>
  <si>
    <t>549.3</t>
  </si>
  <si>
    <t>137.5</t>
  </si>
  <si>
    <t>18.8</t>
  </si>
  <si>
    <t>11MOB-M095A01-HMC</t>
  </si>
  <si>
    <t>21:1188:000112</t>
  </si>
  <si>
    <t>21:0387:000281</t>
  </si>
  <si>
    <t>21:0387:000281:0004:0001:00</t>
  </si>
  <si>
    <t>629.6</t>
  </si>
  <si>
    <t>435.8</t>
  </si>
  <si>
    <t>166.5</t>
  </si>
  <si>
    <t>18.7</t>
  </si>
  <si>
    <t>11MOB-M096A01-HMC</t>
  </si>
  <si>
    <t>21:1188:000113</t>
  </si>
  <si>
    <t>21:0387:000282</t>
  </si>
  <si>
    <t>21:0387:000282:0004:0001:00</t>
  </si>
  <si>
    <t>518.7</t>
  </si>
  <si>
    <t>377</t>
  </si>
  <si>
    <t>122.3</t>
  </si>
  <si>
    <t>11MOB-M096B01-HMC</t>
  </si>
  <si>
    <t>21:1188:000114</t>
  </si>
  <si>
    <t>21:0387:000282:0005:0001:00</t>
  </si>
  <si>
    <t>1017</t>
  </si>
  <si>
    <t>653.1</t>
  </si>
  <si>
    <t>279.9</t>
  </si>
  <si>
    <t>72.8</t>
  </si>
  <si>
    <t>53.5</t>
  </si>
  <si>
    <t>30.4</t>
  </si>
  <si>
    <t>12MOB-C001A01-HMC</t>
  </si>
  <si>
    <t>21:1188:000115</t>
  </si>
  <si>
    <t>21:0387:000283</t>
  </si>
  <si>
    <t>21:0387:000283:0004:0001:01</t>
  </si>
  <si>
    <t>17.1</t>
  </si>
  <si>
    <t>853.2</t>
  </si>
  <si>
    <t>636.9</t>
  </si>
  <si>
    <t>193.4</t>
  </si>
  <si>
    <t>6.1</t>
  </si>
  <si>
    <t>54.4</t>
  </si>
  <si>
    <t>12MOB-C001B01-HMC</t>
  </si>
  <si>
    <t>21:1188:000116</t>
  </si>
  <si>
    <t>21:0387:000283:0004:0002:02</t>
  </si>
  <si>
    <t>1118.3</t>
  </si>
  <si>
    <t>708.8</t>
  </si>
  <si>
    <t>302.6</t>
  </si>
  <si>
    <t>89.7</t>
  </si>
  <si>
    <t>21.1</t>
  </si>
  <si>
    <t>57.8</t>
  </si>
  <si>
    <t>12MOB-C008A01-HMC</t>
  </si>
  <si>
    <t>21:1188:000117</t>
  </si>
  <si>
    <t>21:0387:000290</t>
  </si>
  <si>
    <t>21:0387:000290:0004:0001:01</t>
  </si>
  <si>
    <t>808.7</t>
  </si>
  <si>
    <t>610.3</t>
  </si>
  <si>
    <t>173.5</t>
  </si>
  <si>
    <t>49.2</t>
  </si>
  <si>
    <t>12MOB-C015A01-HMC</t>
  </si>
  <si>
    <t>21:1188:000118</t>
  </si>
  <si>
    <t>21:0387:000297</t>
  </si>
  <si>
    <t>21:0387:000297:0004:0001:00</t>
  </si>
  <si>
    <t>988.4</t>
  </si>
  <si>
    <t>701.2</t>
  </si>
  <si>
    <t>266.5</t>
  </si>
  <si>
    <t>12MOB-C017A01-HMC</t>
  </si>
  <si>
    <t>21:1188:000119</t>
  </si>
  <si>
    <t>21:0387:000299</t>
  </si>
  <si>
    <t>21:0387:000299:0004:0001:00</t>
  </si>
  <si>
    <t>2.96</t>
  </si>
  <si>
    <t>8.74</t>
  </si>
  <si>
    <t>1284.1</t>
  </si>
  <si>
    <t>899.6</t>
  </si>
  <si>
    <t>353.3</t>
  </si>
  <si>
    <t>25.2</t>
  </si>
  <si>
    <t>34.96</t>
  </si>
  <si>
    <t>12MOB-C019A01-HMC</t>
  </si>
  <si>
    <t>21:1188:000120</t>
  </si>
  <si>
    <t>21:0387:000301</t>
  </si>
  <si>
    <t>21:0387:000301:0004:0001:00</t>
  </si>
  <si>
    <t>1134.5</t>
  </si>
  <si>
    <t>736.1</t>
  </si>
  <si>
    <t>360.7</t>
  </si>
  <si>
    <t>29.5</t>
  </si>
  <si>
    <t>19.5</t>
  </si>
  <si>
    <t>12MOB-C022A01-HMC</t>
  </si>
  <si>
    <t>21:1188:000121</t>
  </si>
  <si>
    <t>21:0387:000304</t>
  </si>
  <si>
    <t>21:0387:000304:0004:0001:00</t>
  </si>
  <si>
    <t>1098.4</t>
  </si>
  <si>
    <t>640.3</t>
  </si>
  <si>
    <t>416.3</t>
  </si>
  <si>
    <t>34.1</t>
  </si>
  <si>
    <t>21.7</t>
  </si>
  <si>
    <t>31.2</t>
  </si>
  <si>
    <t>12MOB-C024A01-HMC</t>
  </si>
  <si>
    <t>21:1188:000122</t>
  </si>
  <si>
    <t>21:0387:000306</t>
  </si>
  <si>
    <t>21:0387:000306:0004:0001:00</t>
  </si>
  <si>
    <t>1176</t>
  </si>
  <si>
    <t>754.6</t>
  </si>
  <si>
    <t>394.5</t>
  </si>
  <si>
    <t>12MOB-C025A01-HMC</t>
  </si>
  <si>
    <t>21:1188:000123</t>
  </si>
  <si>
    <t>21:0387:000307</t>
  </si>
  <si>
    <t>21:0387:000307:0004:0001:00</t>
  </si>
  <si>
    <t>1275.5</t>
  </si>
  <si>
    <t>842.7</t>
  </si>
  <si>
    <t>395.2</t>
  </si>
  <si>
    <t>12MOB-C028A01-HMC</t>
  </si>
  <si>
    <t>21:1188:000124</t>
  </si>
  <si>
    <t>21:0387:000310</t>
  </si>
  <si>
    <t>21:0387:000310:0004:0001:00</t>
  </si>
  <si>
    <t>1307.5</t>
  </si>
  <si>
    <t>792.5</t>
  </si>
  <si>
    <t>485.2</t>
  </si>
  <si>
    <t>12MOB-C030A01-HMC</t>
  </si>
  <si>
    <t>21:1188:000125</t>
  </si>
  <si>
    <t>21:0387:000312</t>
  </si>
  <si>
    <t>21:0387:000312:0004:0001:00</t>
  </si>
  <si>
    <t>705</t>
  </si>
  <si>
    <t>404.9</t>
  </si>
  <si>
    <t>18.6</t>
  </si>
  <si>
    <t>12MOB-C030C01-HMC</t>
  </si>
  <si>
    <t>21:1188:000126</t>
  </si>
  <si>
    <t>21:0387:000312:0005:0001:00</t>
  </si>
  <si>
    <t>1482.7</t>
  </si>
  <si>
    <t>839.5</t>
  </si>
  <si>
    <t>623.1</t>
  </si>
  <si>
    <t>12MOB-C031A01-HMC</t>
  </si>
  <si>
    <t>21:1188:000127</t>
  </si>
  <si>
    <t>21:0387:000313</t>
  </si>
  <si>
    <t>21:0387:000313:0004:0001:00</t>
  </si>
  <si>
    <t>1461.5</t>
  </si>
  <si>
    <t>1001.7</t>
  </si>
  <si>
    <t>437.2</t>
  </si>
  <si>
    <t>12MOB-C032A01-HMC</t>
  </si>
  <si>
    <t>21:1188:000128</t>
  </si>
  <si>
    <t>21:0387:000314</t>
  </si>
  <si>
    <t>21:0387:000314:0004:0001:00</t>
  </si>
  <si>
    <t>1266.2</t>
  </si>
  <si>
    <t>720.5</t>
  </si>
  <si>
    <t>516.1</t>
  </si>
  <si>
    <t>20.2</t>
  </si>
  <si>
    <t>12MOB-C034A01-HMC</t>
  </si>
  <si>
    <t>21:1188:000129</t>
  </si>
  <si>
    <t>21:0387:000315</t>
  </si>
  <si>
    <t>21:0387:000315:0004:0001:00</t>
  </si>
  <si>
    <t>894</t>
  </si>
  <si>
    <t>635.1</t>
  </si>
  <si>
    <t>243.4</t>
  </si>
  <si>
    <t>30</t>
  </si>
  <si>
    <t>12MOB-C038A01-HMC</t>
  </si>
  <si>
    <t>21:1188:000130</t>
  </si>
  <si>
    <t>21:0387:000319</t>
  </si>
  <si>
    <t>21:0387:000319:0004:0001:00</t>
  </si>
  <si>
    <t>1055.9</t>
  </si>
  <si>
    <t>721.3</t>
  </si>
  <si>
    <t>310</t>
  </si>
  <si>
    <t>48.4</t>
  </si>
  <si>
    <t>12MOB-C041A01-HMC</t>
  </si>
  <si>
    <t>21:1188:000131</t>
  </si>
  <si>
    <t>21:0387:000322</t>
  </si>
  <si>
    <t>21:0387:000322:0004:0001:00</t>
  </si>
  <si>
    <t>744.6</t>
  </si>
  <si>
    <t>228.5</t>
  </si>
  <si>
    <t>40</t>
  </si>
  <si>
    <t>12MOB-C041A02-HMC</t>
  </si>
  <si>
    <t>21:1188:000132</t>
  </si>
  <si>
    <t>21:0387:000322:0005:0001:00</t>
  </si>
  <si>
    <t>1291.9</t>
  </si>
  <si>
    <t>934.1</t>
  </si>
  <si>
    <t>323</t>
  </si>
  <si>
    <t>22.4</t>
  </si>
  <si>
    <t>12MOB-C042A01-HMC</t>
  </si>
  <si>
    <t>21:1188:000133</t>
  </si>
  <si>
    <t>21:0387:000323</t>
  </si>
  <si>
    <t>21:0387:000323:0004:0001:00</t>
  </si>
  <si>
    <t>1212</t>
  </si>
  <si>
    <t>861.7</t>
  </si>
  <si>
    <t>322.9</t>
  </si>
  <si>
    <t>12MOB-C043A01-HMC</t>
  </si>
  <si>
    <t>21:1188:000134</t>
  </si>
  <si>
    <t>21:0387:000324</t>
  </si>
  <si>
    <t>21:0387:000324:0004:0001:00</t>
  </si>
  <si>
    <t>857.5</t>
  </si>
  <si>
    <t>617.9</t>
  </si>
  <si>
    <t>209</t>
  </si>
  <si>
    <t>22.5</t>
  </si>
  <si>
    <t>12MOB-C044A01-HMC</t>
  </si>
  <si>
    <t>21:1188:000135</t>
  </si>
  <si>
    <t>21:0387:000325</t>
  </si>
  <si>
    <t>21:0387:000325:0004:0001:00</t>
  </si>
  <si>
    <t>603.2</t>
  </si>
  <si>
    <t>331.5</t>
  </si>
  <si>
    <t>25.4</t>
  </si>
  <si>
    <t>12MOB-C045A01-HMC</t>
  </si>
  <si>
    <t>21:1188:000136</t>
  </si>
  <si>
    <t>21:0387:000326</t>
  </si>
  <si>
    <t>21:0387:000326:0004:0001:00</t>
  </si>
  <si>
    <t>976.2</t>
  </si>
  <si>
    <t>595.4</t>
  </si>
  <si>
    <t>341.3</t>
  </si>
  <si>
    <t>12MOB-C046A01-HMC</t>
  </si>
  <si>
    <t>21:1188:000137</t>
  </si>
  <si>
    <t>21:0387:000327</t>
  </si>
  <si>
    <t>21:0387:000327:0004:0001:00</t>
  </si>
  <si>
    <t>933.5</t>
  </si>
  <si>
    <t>597</t>
  </si>
  <si>
    <t>309.5</t>
  </si>
  <si>
    <t>12MOB-C048A01-HMC</t>
  </si>
  <si>
    <t>21:1188:000138</t>
  </si>
  <si>
    <t>21:0387:000329</t>
  </si>
  <si>
    <t>21:0387:000329:0004:0001:01</t>
  </si>
  <si>
    <t>1059.6</t>
  </si>
  <si>
    <t>641.5</t>
  </si>
  <si>
    <t>366.7</t>
  </si>
  <si>
    <t>39.3</t>
  </si>
  <si>
    <t>22.1</t>
  </si>
  <si>
    <t>12MOB-C056A01-HMC</t>
  </si>
  <si>
    <t>21:1188:000139</t>
  </si>
  <si>
    <t>21:0387:000337</t>
  </si>
  <si>
    <t>21:0387:000337:0004:0001:00</t>
  </si>
  <si>
    <t>882.1</t>
  </si>
  <si>
    <t>290.1</t>
  </si>
  <si>
    <t>12MOB-C067A01-HMC</t>
  </si>
  <si>
    <t>21:1188:000140</t>
  </si>
  <si>
    <t>21:0387:000348</t>
  </si>
  <si>
    <t>21:0387:000348:0004:0001:00</t>
  </si>
  <si>
    <t>959.3</t>
  </si>
  <si>
    <t>642</t>
  </si>
  <si>
    <t>292.9</t>
  </si>
  <si>
    <t>37.2</t>
  </si>
  <si>
    <t>12MOB-C071A01-HMC</t>
  </si>
  <si>
    <t>21:1188:000141</t>
  </si>
  <si>
    <t>21:0387:000352</t>
  </si>
  <si>
    <t>21:0387:000352:0004:0001:00</t>
  </si>
  <si>
    <t>1326.6</t>
  </si>
  <si>
    <t>731</t>
  </si>
  <si>
    <t>575.1</t>
  </si>
  <si>
    <t>12MOB-C076A01-HMC</t>
  </si>
  <si>
    <t>21:1188:000142</t>
  </si>
  <si>
    <t>21:0387:000357</t>
  </si>
  <si>
    <t>21:0387:000357:0004:0001:00</t>
  </si>
  <si>
    <t>751.4</t>
  </si>
  <si>
    <t>623.6</t>
  </si>
  <si>
    <t>112.6</t>
  </si>
  <si>
    <t>4.5</t>
  </si>
  <si>
    <t>25</t>
  </si>
  <si>
    <t>12MOB-C077A01-HMC</t>
  </si>
  <si>
    <t>21:1188:000143</t>
  </si>
  <si>
    <t>21:0387:000358</t>
  </si>
  <si>
    <t>21:0387:000358:0004:0001:00</t>
  </si>
  <si>
    <t>1229.9</t>
  </si>
  <si>
    <t>972.1</t>
  </si>
  <si>
    <t>244.2</t>
  </si>
  <si>
    <t>12MOB-C079A01-HMC</t>
  </si>
  <si>
    <t>21:1188:000144</t>
  </si>
  <si>
    <t>21:0387:000360</t>
  </si>
  <si>
    <t>21:0387:000360:0004:0001:00</t>
  </si>
  <si>
    <t>820.8</t>
  </si>
  <si>
    <t>653.3</t>
  </si>
  <si>
    <t>154.1</t>
  </si>
  <si>
    <t>32.4</t>
  </si>
  <si>
    <t>18</t>
  </si>
  <si>
    <t>12MOB-C093A01-HMC</t>
  </si>
  <si>
    <t>21:1188:000145</t>
  </si>
  <si>
    <t>21:0387:000374</t>
  </si>
  <si>
    <t>21:0387:000374:0004:0001:00</t>
  </si>
  <si>
    <t>1269.8</t>
  </si>
  <si>
    <t>902.3</t>
  </si>
  <si>
    <t>311.3</t>
  </si>
  <si>
    <t>33.8</t>
  </si>
  <si>
    <t>17</t>
  </si>
  <si>
    <t>12MOB-C094A01-HMC</t>
  </si>
  <si>
    <t>21:1188:000146</t>
  </si>
  <si>
    <t>21:0387:000375</t>
  </si>
  <si>
    <t>21:0387:000375:0004:0001:00</t>
  </si>
  <si>
    <t>1195.1</t>
  </si>
  <si>
    <t>923.9</t>
  </si>
  <si>
    <t>199</t>
  </si>
  <si>
    <t>26.6</t>
  </si>
  <si>
    <t>12MOB-C109A01-HMC</t>
  </si>
  <si>
    <t>21:1188:000147</t>
  </si>
  <si>
    <t>21:0387:000390</t>
  </si>
  <si>
    <t>21:0387:000390:0004:0001:00</t>
  </si>
  <si>
    <t>1262.3</t>
  </si>
  <si>
    <t>844.8</t>
  </si>
  <si>
    <t>376.9</t>
  </si>
  <si>
    <t>12MOB-C112A01-HMC</t>
  </si>
  <si>
    <t>21:1188:000148</t>
  </si>
  <si>
    <t>21:0387:000393</t>
  </si>
  <si>
    <t>21:0387:000393:0004:0001:00</t>
  </si>
  <si>
    <t>706.7</t>
  </si>
  <si>
    <t>586.4</t>
  </si>
  <si>
    <t>92.3</t>
  </si>
  <si>
    <t>12MOB-C116A01-HMC</t>
  </si>
  <si>
    <t>21:1188:000149</t>
  </si>
  <si>
    <t>21:0387:000397</t>
  </si>
  <si>
    <t>21:0387:000397:0004:0001:00</t>
  </si>
  <si>
    <t>519.7</t>
  </si>
  <si>
    <t>421.2</t>
  </si>
  <si>
    <t>81.2</t>
  </si>
  <si>
    <t>12MOB-C117A01-HMC</t>
  </si>
  <si>
    <t>21:1188:000150</t>
  </si>
  <si>
    <t>21:0387:000398</t>
  </si>
  <si>
    <t>21:0387:000398:0004:0001:00</t>
  </si>
  <si>
    <t>1165.6</t>
  </si>
  <si>
    <t>831</t>
  </si>
  <si>
    <t>290.4</t>
  </si>
  <si>
    <t>12MOB-C117A02-HMC</t>
  </si>
  <si>
    <t>21:1188:000151</t>
  </si>
  <si>
    <t>21:0387:000398:0005:0001:00</t>
  </si>
  <si>
    <t>1111</t>
  </si>
  <si>
    <t>720.7</t>
  </si>
  <si>
    <t>353.1</t>
  </si>
  <si>
    <t>23.3</t>
  </si>
  <si>
    <t>12MOB-C123A01-HMC</t>
  </si>
  <si>
    <t>21:1188:000152</t>
  </si>
  <si>
    <t>21:0387:000404</t>
  </si>
  <si>
    <t>21:0387:000404:0007:0001:00</t>
  </si>
  <si>
    <t>1483.6</t>
  </si>
  <si>
    <t>718.7</t>
  </si>
  <si>
    <t>740.7</t>
  </si>
  <si>
    <t>12MOB-C126A01-HMC</t>
  </si>
  <si>
    <t>21:1188:000153</t>
  </si>
  <si>
    <t>21:0387:000407</t>
  </si>
  <si>
    <t>21:0387:000407:0004:0001:00</t>
  </si>
  <si>
    <t>815.3</t>
  </si>
  <si>
    <t>567</t>
  </si>
  <si>
    <t>225.4</t>
  </si>
  <si>
    <t>12MOB-C129A01-HMC</t>
  </si>
  <si>
    <t>21:1188:000154</t>
  </si>
  <si>
    <t>21:0387:000410</t>
  </si>
  <si>
    <t>21:0387:000410:0004:0001:00</t>
  </si>
  <si>
    <t>994.6</t>
  </si>
  <si>
    <t>776.3</t>
  </si>
  <si>
    <t>201.3</t>
  </si>
  <si>
    <t>12MOB-C132A01-HMC</t>
  </si>
  <si>
    <t>21:1188:000155</t>
  </si>
  <si>
    <t>21:0387:000413</t>
  </si>
  <si>
    <t>21:0387:000413:0004:0001:00</t>
  </si>
  <si>
    <t>830.6</t>
  </si>
  <si>
    <t>555.1</t>
  </si>
  <si>
    <t>208.9</t>
  </si>
  <si>
    <t>23.6</t>
  </si>
  <si>
    <t>43</t>
  </si>
  <si>
    <t>12MOB-C137A01-HMC</t>
  </si>
  <si>
    <t>21:1188:000156</t>
  </si>
  <si>
    <t>21:0387:000418</t>
  </si>
  <si>
    <t>21:0387:000418:0004:0001:00</t>
  </si>
  <si>
    <t>801.2</t>
  </si>
  <si>
    <t>630.3</t>
  </si>
  <si>
    <t>148</t>
  </si>
  <si>
    <t>32</t>
  </si>
  <si>
    <t>12MOB-C138A01-HMC</t>
  </si>
  <si>
    <t>21:1188:000157</t>
  </si>
  <si>
    <t>21:0387:000419</t>
  </si>
  <si>
    <t>21:0387:000419:0004:0001:00</t>
  </si>
  <si>
    <t>788.5</t>
  </si>
  <si>
    <t>592.3</t>
  </si>
  <si>
    <t>167.2</t>
  </si>
  <si>
    <t>12MOB-C140A01-HMC</t>
  </si>
  <si>
    <t>21:1188:000158</t>
  </si>
  <si>
    <t>21:0387:000421</t>
  </si>
  <si>
    <t>21:0387:000421:0004:0001:00</t>
  </si>
  <si>
    <t>1378</t>
  </si>
  <si>
    <t>652</t>
  </si>
  <si>
    <t>689.8</t>
  </si>
  <si>
    <t>21.8</t>
  </si>
  <si>
    <t>12MOB-C147A01-HMC</t>
  </si>
  <si>
    <t>21:1188:000159</t>
  </si>
  <si>
    <t>21:0387:000428</t>
  </si>
  <si>
    <t>21:0387:000428:0004:0001:00</t>
  </si>
  <si>
    <t>1176.4</t>
  </si>
  <si>
    <t>547.8</t>
  </si>
  <si>
    <t>584.8</t>
  </si>
  <si>
    <t>29.8</t>
  </si>
  <si>
    <t>21.4</t>
  </si>
  <si>
    <t>32.8</t>
  </si>
  <si>
    <t>12MOB-C148A01-HMC</t>
  </si>
  <si>
    <t>21:1188:000160</t>
  </si>
  <si>
    <t>21:0387:000429</t>
  </si>
  <si>
    <t>21:0387:000429:0004:0001:00</t>
  </si>
  <si>
    <t>777.3</t>
  </si>
  <si>
    <t>539.3</t>
  </si>
  <si>
    <t>194.6</t>
  </si>
  <si>
    <t>31.4</t>
  </si>
  <si>
    <t>21.5</t>
  </si>
  <si>
    <t>12MOB-C151A01-HMC</t>
  </si>
  <si>
    <t>21:1188:000161</t>
  </si>
  <si>
    <t>21:0387:000432</t>
  </si>
  <si>
    <t>21:0387:000432:0004:0001:00</t>
  </si>
  <si>
    <t>821.2</t>
  </si>
  <si>
    <t>407.7</t>
  </si>
  <si>
    <t>384</t>
  </si>
  <si>
    <t>12MOB-C153A01-HMC</t>
  </si>
  <si>
    <t>21:1188:000162</t>
  </si>
  <si>
    <t>21:0387:000434</t>
  </si>
  <si>
    <t>21:0387:000434:0004:0001:00</t>
  </si>
  <si>
    <t>648</t>
  </si>
  <si>
    <t>422.4</t>
  </si>
  <si>
    <t>198.2</t>
  </si>
  <si>
    <t>12MOB-C158A01-HMC</t>
  </si>
  <si>
    <t>21:1188:000163</t>
  </si>
  <si>
    <t>21:0387:000439</t>
  </si>
  <si>
    <t>21:0387:000439:0004:0001:00</t>
  </si>
  <si>
    <t>1003.3</t>
  </si>
  <si>
    <t>737.8</t>
  </si>
  <si>
    <t>247.7</t>
  </si>
  <si>
    <t>12MOB-C162A01-HMC</t>
  </si>
  <si>
    <t>21:1188:000164</t>
  </si>
  <si>
    <t>21:0387:000443</t>
  </si>
  <si>
    <t>21:0387:000443:0004:0001:01</t>
  </si>
  <si>
    <t>1067.5</t>
  </si>
  <si>
    <t>690.7</t>
  </si>
  <si>
    <t>286.4</t>
  </si>
  <si>
    <t>79.8</t>
  </si>
  <si>
    <t>57.5</t>
  </si>
  <si>
    <t>12MOB-C162B01-HMC</t>
  </si>
  <si>
    <t>21:1188:000165</t>
  </si>
  <si>
    <t>21:0387:000443:0004:0002:02</t>
  </si>
  <si>
    <t>893.8</t>
  </si>
  <si>
    <t>385.7</t>
  </si>
  <si>
    <t>475.1</t>
  </si>
  <si>
    <t>27.6</t>
  </si>
  <si>
    <t>12MOB-C168A01-HMC</t>
  </si>
  <si>
    <t>21:1188:000166</t>
  </si>
  <si>
    <t>21:0387:000449</t>
  </si>
  <si>
    <t>21:0387:000449:0004:0001:01</t>
  </si>
  <si>
    <t>1050.3</t>
  </si>
  <si>
    <t>369.9</t>
  </si>
  <si>
    <t>666.5</t>
  </si>
  <si>
    <t>12MOB-C171A01-HMC</t>
  </si>
  <si>
    <t>21:1188:000167</t>
  </si>
  <si>
    <t>21:0387:000452</t>
  </si>
  <si>
    <t>21:0387:000452:0007:0001:00</t>
  </si>
  <si>
    <t>744</t>
  </si>
  <si>
    <t>497</t>
  </si>
  <si>
    <t>228.1</t>
  </si>
  <si>
    <t>12MOB-C174A01-HMC</t>
  </si>
  <si>
    <t>21:1188:000168</t>
  </si>
  <si>
    <t>21:0387:000455</t>
  </si>
  <si>
    <t>21:0387:000455:0004:0001:00</t>
  </si>
  <si>
    <t>684</t>
  </si>
  <si>
    <t>292.5</t>
  </si>
  <si>
    <t>12MOB-C180A01-HMC</t>
  </si>
  <si>
    <t>21:1188:000169</t>
  </si>
  <si>
    <t>21:0387:000461</t>
  </si>
  <si>
    <t>21:0387:000461:0004:0001:00</t>
  </si>
  <si>
    <t>895.4</t>
  </si>
  <si>
    <t>269.6</t>
  </si>
  <si>
    <t>26.7</t>
  </si>
  <si>
    <t>16.4</t>
  </si>
  <si>
    <t>12MOB-C182A01-HMC</t>
  </si>
  <si>
    <t>21:1188:000170</t>
  </si>
  <si>
    <t>21:0387:000463</t>
  </si>
  <si>
    <t>21:0387:000463:0004:0001:00</t>
  </si>
  <si>
    <t>719.4</t>
  </si>
  <si>
    <t>507.3</t>
  </si>
  <si>
    <t>204</t>
  </si>
  <si>
    <t>12MOB-C183A01-HMC</t>
  </si>
  <si>
    <t>21:1188:000171</t>
  </si>
  <si>
    <t>21:0387:000464</t>
  </si>
  <si>
    <t>21:0387:000464:0004:0001:00</t>
  </si>
  <si>
    <t>1066</t>
  </si>
  <si>
    <t>692.6</t>
  </si>
  <si>
    <t>362.6</t>
  </si>
  <si>
    <t>12MOB-C184A01-HMC</t>
  </si>
  <si>
    <t>21:1188:000172</t>
  </si>
  <si>
    <t>21:0387:000465</t>
  </si>
  <si>
    <t>21:0387:000465:0004:0001:00</t>
  </si>
  <si>
    <t>728.9</t>
  </si>
  <si>
    <t>496.6</t>
  </si>
  <si>
    <t>209.9</t>
  </si>
  <si>
    <t>12MOB-C184A02-HMC</t>
  </si>
  <si>
    <t>21:1188:000173</t>
  </si>
  <si>
    <t>21:0387:000465:0005:0001:00</t>
  </si>
  <si>
    <t>760.4</t>
  </si>
  <si>
    <t>507.2</t>
  </si>
  <si>
    <t>234</t>
  </si>
  <si>
    <t>12MOB-C188A01-HMC</t>
  </si>
  <si>
    <t>21:1188:000174</t>
  </si>
  <si>
    <t>21:0387:000469</t>
  </si>
  <si>
    <t>21:0387:000469:0004:0001:00</t>
  </si>
  <si>
    <t>15.6</t>
  </si>
  <si>
    <t>1300</t>
  </si>
  <si>
    <t>797.1</t>
  </si>
  <si>
    <t>470.4</t>
  </si>
  <si>
    <t>E200</t>
  </si>
  <si>
    <t>12MOB-C190A01-HMC</t>
  </si>
  <si>
    <t>21:1188:000175</t>
  </si>
  <si>
    <t>21:0387:000471</t>
  </si>
  <si>
    <t>21:0387:000471:0004:0001:00</t>
  </si>
  <si>
    <t>822.8</t>
  </si>
  <si>
    <t>646.9</t>
  </si>
  <si>
    <t>131</t>
  </si>
  <si>
    <t>42.5</t>
  </si>
  <si>
    <t>12MOB-C191A01-HMC</t>
  </si>
  <si>
    <t>21:1188:000176</t>
  </si>
  <si>
    <t>21:0387:000472</t>
  </si>
  <si>
    <t>21:0387:000472:0004:0001:00</t>
  </si>
  <si>
    <t>967.5</t>
  </si>
  <si>
    <t>261.7</t>
  </si>
  <si>
    <t>30.8</t>
  </si>
  <si>
    <t>12MOB-C193A01-HMC</t>
  </si>
  <si>
    <t>21:1188:000177</t>
  </si>
  <si>
    <t>21:0387:000474</t>
  </si>
  <si>
    <t>21:0387:000474:0004:0001:00</t>
  </si>
  <si>
    <t>1181.8</t>
  </si>
  <si>
    <t>898.6</t>
  </si>
  <si>
    <t>233.8</t>
  </si>
  <si>
    <t>27.5</t>
  </si>
  <si>
    <t>12MOB-C194A01-HMC</t>
  </si>
  <si>
    <t>21:1188:000178</t>
  </si>
  <si>
    <t>21:0387:000475</t>
  </si>
  <si>
    <t>21:0387:000475:0004:0001:00</t>
  </si>
  <si>
    <t>1004.9</t>
  </si>
  <si>
    <t>772.2</t>
  </si>
  <si>
    <t>211.5</t>
  </si>
  <si>
    <t>31.6</t>
  </si>
  <si>
    <t>12MOB-C202A01-HMC</t>
  </si>
  <si>
    <t>21:1188:000179</t>
  </si>
  <si>
    <t>21:0387:000483</t>
  </si>
  <si>
    <t>21:0387:000483:0004:0001:00</t>
  </si>
  <si>
    <t>873.3</t>
  </si>
  <si>
    <t>628.9</t>
  </si>
  <si>
    <t>226.4</t>
  </si>
  <si>
    <t>12MOB-C210A01-HMC</t>
  </si>
  <si>
    <t>21:1188:000180</t>
  </si>
  <si>
    <t>21:0387:000491</t>
  </si>
  <si>
    <t>21:0387:000491:0004:0001:00</t>
  </si>
  <si>
    <t>851.1</t>
  </si>
  <si>
    <t>690</t>
  </si>
  <si>
    <t>12MOB-C211A01-HMC</t>
  </si>
  <si>
    <t>21:1188:000181</t>
  </si>
  <si>
    <t>21:0387:000492</t>
  </si>
  <si>
    <t>21:0387:000492:0004:0001:00</t>
  </si>
  <si>
    <t>1102.5</t>
  </si>
  <si>
    <t>666.4</t>
  </si>
  <si>
    <t>342.1</t>
  </si>
  <si>
    <t>77.5</t>
  </si>
  <si>
    <t>12MOB-C212A01-HMC</t>
  </si>
  <si>
    <t>21:1188:000182</t>
  </si>
  <si>
    <t>21:0387:000493</t>
  </si>
  <si>
    <t>21:0387:000493:0004:0001:00</t>
  </si>
  <si>
    <t>732.2</t>
  </si>
  <si>
    <t>245</t>
  </si>
  <si>
    <t>18.1</t>
  </si>
  <si>
    <t>12MOB-C215A01-HMC</t>
  </si>
  <si>
    <t>21:1188:000183</t>
  </si>
  <si>
    <t>21:0387:000496</t>
  </si>
  <si>
    <t>21:0387:000496:0004:0001:00</t>
  </si>
  <si>
    <t>981.7</t>
  </si>
  <si>
    <t>694</t>
  </si>
  <si>
    <t>246.7</t>
  </si>
  <si>
    <t>37.7</t>
  </si>
  <si>
    <t>24.3</t>
  </si>
  <si>
    <t>12MOB-C216A01-HMC</t>
  </si>
  <si>
    <t>21:1188:000184</t>
  </si>
  <si>
    <t>21:0387:000497</t>
  </si>
  <si>
    <t>21:0387:000497:0004:0001:01</t>
  </si>
  <si>
    <t>1043.4</t>
  </si>
  <si>
    <t>755.2</t>
  </si>
  <si>
    <t>250.7</t>
  </si>
  <si>
    <t>E3000</t>
  </si>
  <si>
    <t>12MOB-C219A01-HMC</t>
  </si>
  <si>
    <t>21:1188:000185</t>
  </si>
  <si>
    <t>21:0387:000500</t>
  </si>
  <si>
    <t>21:0387:000500:0004:0001:00</t>
  </si>
  <si>
    <t>891.6</t>
  </si>
  <si>
    <t>612.1</t>
  </si>
  <si>
    <t>251.4</t>
  </si>
  <si>
    <t>12MOB-C220A01-HMC</t>
  </si>
  <si>
    <t>21:1188:000186</t>
  </si>
  <si>
    <t>21:0387:000501</t>
  </si>
  <si>
    <t>21:0387:000501:0004:0001:00</t>
  </si>
  <si>
    <t>713.5</t>
  </si>
  <si>
    <t>325.5</t>
  </si>
  <si>
    <t>21.9</t>
  </si>
  <si>
    <t>12MOB-C221A01-HMC</t>
  </si>
  <si>
    <t>21:1188:000187</t>
  </si>
  <si>
    <t>21:0387:000502</t>
  </si>
  <si>
    <t>21:0387:000502:0004:0001:00</t>
  </si>
  <si>
    <t>823.1</t>
  </si>
  <si>
    <t>574.2</t>
  </si>
  <si>
    <t>218.4</t>
  </si>
  <si>
    <t>12MOB-M001A01-HMC</t>
  </si>
  <si>
    <t>21:1188:000188</t>
  </si>
  <si>
    <t>21:0387:000518</t>
  </si>
  <si>
    <t>21:0387:000518:0004:0001:00</t>
  </si>
  <si>
    <t>1070.5</t>
  </si>
  <si>
    <t>694.4</t>
  </si>
  <si>
    <t>347.8</t>
  </si>
  <si>
    <t>20.7</t>
  </si>
  <si>
    <t>12MOB-M003A01-HMC</t>
  </si>
  <si>
    <t>21:1188:000189</t>
  </si>
  <si>
    <t>21:0387:000520</t>
  </si>
  <si>
    <t>21:0387:000520:0004:0001:00</t>
  </si>
  <si>
    <t>906.1</t>
  </si>
  <si>
    <t>637.3</t>
  </si>
  <si>
    <t>231.9</t>
  </si>
  <si>
    <t>26.3</t>
  </si>
  <si>
    <t>54</t>
  </si>
  <si>
    <t>E80</t>
  </si>
  <si>
    <t>12MOB-M006A01-HMC</t>
  </si>
  <si>
    <t>21:1188:000190</t>
  </si>
  <si>
    <t>21:0387:000523</t>
  </si>
  <si>
    <t>21:0387:000523:0004:0001:00</t>
  </si>
  <si>
    <t>935.6</t>
  </si>
  <si>
    <t>619.3</t>
  </si>
  <si>
    <t>280.2</t>
  </si>
  <si>
    <t>12MOB-M007A01-HMC</t>
  </si>
  <si>
    <t>21:1188:000191</t>
  </si>
  <si>
    <t>21:0387:000524</t>
  </si>
  <si>
    <t>21:0387:000524:0004:0001:00</t>
  </si>
  <si>
    <t>812.6</t>
  </si>
  <si>
    <t>581.5</t>
  </si>
  <si>
    <t>213.7</t>
  </si>
  <si>
    <t>12MOB-M009A01-HMC</t>
  </si>
  <si>
    <t>21:1188:000192</t>
  </si>
  <si>
    <t>21:0387:000526</t>
  </si>
  <si>
    <t>21:0387:000526:0004:0001:00</t>
  </si>
  <si>
    <t>1030.3</t>
  </si>
  <si>
    <t>754.8</t>
  </si>
  <si>
    <t>253.5</t>
  </si>
  <si>
    <t>12MOB-M011A01-HMC</t>
  </si>
  <si>
    <t>21:1188:000193</t>
  </si>
  <si>
    <t>21:0387:000528</t>
  </si>
  <si>
    <t>21:0387:000528:0004:0001:01</t>
  </si>
  <si>
    <t>977.7</t>
  </si>
  <si>
    <t>690.3</t>
  </si>
  <si>
    <t>270</t>
  </si>
  <si>
    <t>12MOB-M013A01-HMC</t>
  </si>
  <si>
    <t>21:1188:000194</t>
  </si>
  <si>
    <t>21:0387:000530</t>
  </si>
  <si>
    <t>21:0387:000530:0004:0001:00</t>
  </si>
  <si>
    <t>855.8</t>
  </si>
  <si>
    <t>598.5</t>
  </si>
  <si>
    <t>240</t>
  </si>
  <si>
    <t>12MOB-M015A01-HMC</t>
  </si>
  <si>
    <t>21:1188:000195</t>
  </si>
  <si>
    <t>21:0387:000532</t>
  </si>
  <si>
    <t>21:0387:000532:0004:0001:00</t>
  </si>
  <si>
    <t>749.6</t>
  </si>
  <si>
    <t>578.8</t>
  </si>
  <si>
    <t>157.4</t>
  </si>
  <si>
    <t>12MOB-M017A01-HMC</t>
  </si>
  <si>
    <t>21:1188:000196</t>
  </si>
  <si>
    <t>21:0387:000534</t>
  </si>
  <si>
    <t>21:0387:000534:0004:0001:00</t>
  </si>
  <si>
    <t>508.5</t>
  </si>
  <si>
    <t>170.3</t>
  </si>
  <si>
    <t>12MOB-M018A01-HMC</t>
  </si>
  <si>
    <t>21:1188:000197</t>
  </si>
  <si>
    <t>21:0387:000535</t>
  </si>
  <si>
    <t>21:0387:000535:0004:0001:00</t>
  </si>
  <si>
    <t>786.7</t>
  </si>
  <si>
    <t>576.2</t>
  </si>
  <si>
    <t>194.2</t>
  </si>
  <si>
    <t>12MOB-M021A01-HMC</t>
  </si>
  <si>
    <t>21:1188:000198</t>
  </si>
  <si>
    <t>21:0387:000538</t>
  </si>
  <si>
    <t>21:0387:000538:0004:0001:00</t>
  </si>
  <si>
    <t>1142.8</t>
  </si>
  <si>
    <t>789.4</t>
  </si>
  <si>
    <t>318.8</t>
  </si>
  <si>
    <t>12MOB-M023A01-HMC</t>
  </si>
  <si>
    <t>21:1188:000199</t>
  </si>
  <si>
    <t>21:0387:000540</t>
  </si>
  <si>
    <t>21:0387:000540:0004:0001:01</t>
  </si>
  <si>
    <t>708.4</t>
  </si>
  <si>
    <t>505.4</t>
  </si>
  <si>
    <t>182.8</t>
  </si>
  <si>
    <t>38.4</t>
  </si>
  <si>
    <t>22</t>
  </si>
  <si>
    <t>12MOB-M025A01-HMC</t>
  </si>
  <si>
    <t>21:1188:000200</t>
  </si>
  <si>
    <t>21:0387:000542</t>
  </si>
  <si>
    <t>21:0387:000542:0004:0001:00</t>
  </si>
  <si>
    <t>921.7</t>
  </si>
  <si>
    <t>716.8</t>
  </si>
  <si>
    <t>176.8</t>
  </si>
  <si>
    <t>12MOB-M026A01-HMC</t>
  </si>
  <si>
    <t>21:1188:000201</t>
  </si>
  <si>
    <t>21:0387:000543</t>
  </si>
  <si>
    <t>21:0387:000543:0004:0001:00</t>
  </si>
  <si>
    <t>932.5</t>
  </si>
  <si>
    <t>155.3</t>
  </si>
  <si>
    <t>23.1</t>
  </si>
  <si>
    <t>36.8</t>
  </si>
  <si>
    <t>12MOB-M028A01-HMC</t>
  </si>
  <si>
    <t>21:1188:000202</t>
  </si>
  <si>
    <t>21:0387:000545</t>
  </si>
  <si>
    <t>21:0387:000545:0004:0001:00</t>
  </si>
  <si>
    <t>949.3</t>
  </si>
  <si>
    <t>710.7</t>
  </si>
  <si>
    <t>216.1</t>
  </si>
  <si>
    <t>12MOB-M030A01-HMC</t>
  </si>
  <si>
    <t>21:1188:000203</t>
  </si>
  <si>
    <t>21:0387:000547</t>
  </si>
  <si>
    <t>21:0387:000547:0004:0001:00</t>
  </si>
  <si>
    <t>890.7</t>
  </si>
  <si>
    <t>673.3</t>
  </si>
  <si>
    <t>185.6</t>
  </si>
  <si>
    <t>20.6</t>
  </si>
  <si>
    <t>12MOB-M031A01-HMC</t>
  </si>
  <si>
    <t>21:1188:000204</t>
  </si>
  <si>
    <t>21:0387:000548</t>
  </si>
  <si>
    <t>21:0387:000548:0004:0001:00</t>
  </si>
  <si>
    <t>1014.5</t>
  </si>
  <si>
    <t>811.4</t>
  </si>
  <si>
    <t>170</t>
  </si>
  <si>
    <t>24.4</t>
  </si>
  <si>
    <t>12MOB-M044A01-HMC</t>
  </si>
  <si>
    <t>21:1188:000205</t>
  </si>
  <si>
    <t>21:0387:000561</t>
  </si>
  <si>
    <t>21:0387:000561:0004:0001:00</t>
  </si>
  <si>
    <t>1010.9</t>
  </si>
  <si>
    <t>770.5</t>
  </si>
  <si>
    <t>207.5</t>
  </si>
  <si>
    <t>24.5</t>
  </si>
  <si>
    <t>12MOB-M045A01-HMC</t>
  </si>
  <si>
    <t>21:1188:000206</t>
  </si>
  <si>
    <t>21:0387:000562</t>
  </si>
  <si>
    <t>21:0387:000562:0004:0001:00</t>
  </si>
  <si>
    <t>894.9</t>
  </si>
  <si>
    <t>644.4</t>
  </si>
  <si>
    <t>214.3</t>
  </si>
  <si>
    <t>22.3</t>
  </si>
  <si>
    <t>12MOB-M054A01-HMC</t>
  </si>
  <si>
    <t>21:1188:000207</t>
  </si>
  <si>
    <t>21:0387:000571</t>
  </si>
  <si>
    <t>21:0387:000571:0004:0001:00</t>
  </si>
  <si>
    <t>555.4</t>
  </si>
  <si>
    <t>191.7</t>
  </si>
  <si>
    <t>12MOB-M054A02-HMC</t>
  </si>
  <si>
    <t>21:1188:000208</t>
  </si>
  <si>
    <t>21:0387:000571:0005:0001:00</t>
  </si>
  <si>
    <t>800.3</t>
  </si>
  <si>
    <t>209.8</t>
  </si>
  <si>
    <t>12MOB-M056A01-HMC</t>
  </si>
  <si>
    <t>21:1188:000209</t>
  </si>
  <si>
    <t>21:0387:000573</t>
  </si>
  <si>
    <t>21:0387:000573:0004:0001:00</t>
  </si>
  <si>
    <t>877.8</t>
  </si>
  <si>
    <t>614.2</t>
  </si>
  <si>
    <t>236.3</t>
  </si>
  <si>
    <t>12MOB-M057A01-HMC</t>
  </si>
  <si>
    <t>21:1188:000210</t>
  </si>
  <si>
    <t>21:0387:000574</t>
  </si>
  <si>
    <t>21:0387:000574:0004:0001:00</t>
  </si>
  <si>
    <t>661.7</t>
  </si>
  <si>
    <t>524.4</t>
  </si>
  <si>
    <t>119.4</t>
  </si>
  <si>
    <t>12MOB-M058A01-HMC</t>
  </si>
  <si>
    <t>21:1188:000211</t>
  </si>
  <si>
    <t>21:0387:000575</t>
  </si>
  <si>
    <t>21:0387:000575:0004:0001:00</t>
  </si>
  <si>
    <t>779.1</t>
  </si>
  <si>
    <t>550.6</t>
  </si>
  <si>
    <t>188</t>
  </si>
  <si>
    <t>23.5</t>
  </si>
  <si>
    <t>12MOB-M059A01-HMC</t>
  </si>
  <si>
    <t>21:1188:000212</t>
  </si>
  <si>
    <t>21:0387:000576</t>
  </si>
  <si>
    <t>21:0387:000576:0004:0001:00</t>
  </si>
  <si>
    <t>799.6</t>
  </si>
  <si>
    <t>542.7</t>
  </si>
  <si>
    <t>229.1</t>
  </si>
  <si>
    <t>12MOB-M060A01-HMC</t>
  </si>
  <si>
    <t>21:1188:000213</t>
  </si>
  <si>
    <t>21:0387:000577</t>
  </si>
  <si>
    <t>21:0387:000577:0004:0001:00</t>
  </si>
  <si>
    <t>930.8</t>
  </si>
  <si>
    <t>652.5</t>
  </si>
  <si>
    <t>252</t>
  </si>
  <si>
    <t>12MOB-M061A01-HMC</t>
  </si>
  <si>
    <t>21:1188:000214</t>
  </si>
  <si>
    <t>21:0387:000578</t>
  </si>
  <si>
    <t>21:0387:000578:0004:0001:01</t>
  </si>
  <si>
    <t>1037.7</t>
  </si>
  <si>
    <t>572</t>
  </si>
  <si>
    <t>382.2</t>
  </si>
  <si>
    <t>72.3</t>
  </si>
  <si>
    <t>12MOB-M061B01-HMC</t>
  </si>
  <si>
    <t>21:1188:000215</t>
  </si>
  <si>
    <t>21:0387:000578:0004:0002:02</t>
  </si>
  <si>
    <t>855.4</t>
  </si>
  <si>
    <t>551</t>
  </si>
  <si>
    <t>279.2</t>
  </si>
  <si>
    <t>12MOB-M062A01-HMC</t>
  </si>
  <si>
    <t>21:1188:000216</t>
  </si>
  <si>
    <t>21:0387:000579</t>
  </si>
  <si>
    <t>21:0387:000579:0004:0001:00</t>
  </si>
  <si>
    <t>909.2</t>
  </si>
  <si>
    <t>618.3</t>
  </si>
  <si>
    <t>271.5</t>
  </si>
  <si>
    <t>12MOB-M078A01-HMC</t>
  </si>
  <si>
    <t>21:1188:000217</t>
  </si>
  <si>
    <t>21:0387:000595</t>
  </si>
  <si>
    <t>21:0387:000595:0004:0001:00</t>
  </si>
  <si>
    <t>912.2</t>
  </si>
  <si>
    <t>525.8</t>
  </si>
  <si>
    <t>371.7</t>
  </si>
  <si>
    <t>12MOB-M079A01-HMC</t>
  </si>
  <si>
    <t>21:1188:000218</t>
  </si>
  <si>
    <t>21:0387:000596</t>
  </si>
  <si>
    <t>21:0387:000596:0004:0001:00</t>
  </si>
  <si>
    <t>452.1</t>
  </si>
  <si>
    <t>144.5</t>
  </si>
  <si>
    <t>12MOB-M081A01-HMC</t>
  </si>
  <si>
    <t>21:1188:000219</t>
  </si>
  <si>
    <t>21:0387:000598</t>
  </si>
  <si>
    <t>21:0387:000598:0004:0001:00</t>
  </si>
  <si>
    <t>848.8</t>
  </si>
  <si>
    <t>190.6</t>
  </si>
  <si>
    <t>36</t>
  </si>
  <si>
    <t>12MOB-M082A01-HMC</t>
  </si>
  <si>
    <t>21:1188:000220</t>
  </si>
  <si>
    <t>21:0387:000599</t>
  </si>
  <si>
    <t>21:0387:000599:0004:0001:00</t>
  </si>
  <si>
    <t>700.2</t>
  </si>
  <si>
    <t>520.4</t>
  </si>
  <si>
    <t>164</t>
  </si>
  <si>
    <t>12MOB-M085A01-HMC</t>
  </si>
  <si>
    <t>21:1188:000221</t>
  </si>
  <si>
    <t>21:0387:000602</t>
  </si>
  <si>
    <t>21:0387:000602:0004:0001:00</t>
  </si>
  <si>
    <t>678.8</t>
  </si>
  <si>
    <t>507.5</t>
  </si>
  <si>
    <t>148.8</t>
  </si>
  <si>
    <t>E100</t>
  </si>
  <si>
    <t>12MOB-M087A01-HMC</t>
  </si>
  <si>
    <t>21:1188:000222</t>
  </si>
  <si>
    <t>21:0387:000604</t>
  </si>
  <si>
    <t>21:0387:000604:0004:0001:00</t>
  </si>
  <si>
    <t>570.3</t>
  </si>
  <si>
    <t>411.5</t>
  </si>
  <si>
    <t>138.5</t>
  </si>
  <si>
    <t>12MOB-M093A01-HMC</t>
  </si>
  <si>
    <t>21:1188:000223</t>
  </si>
  <si>
    <t>21:0387:000610</t>
  </si>
  <si>
    <t>21:0387:000610:0004:0001:00</t>
  </si>
  <si>
    <t>916.8</t>
  </si>
  <si>
    <t>649.6</t>
  </si>
  <si>
    <t>246</t>
  </si>
  <si>
    <t>12MOB-M094A01-HMC</t>
  </si>
  <si>
    <t>21:1188:000224</t>
  </si>
  <si>
    <t>21:0387:000611</t>
  </si>
  <si>
    <t>21:0387:000611:0004:0001:01</t>
  </si>
  <si>
    <t>771.5</t>
  </si>
  <si>
    <t>623.4</t>
  </si>
  <si>
    <t>120</t>
  </si>
  <si>
    <t>E300</t>
  </si>
  <si>
    <t>12MOB-M095A01-HMC</t>
  </si>
  <si>
    <t>21:1188:000225</t>
  </si>
  <si>
    <t>21:0387:000612</t>
  </si>
  <si>
    <t>21:0387:000612:0004:0001:00</t>
  </si>
  <si>
    <t>798.5</t>
  </si>
  <si>
    <t>627.2</t>
  </si>
  <si>
    <t>151.1</t>
  </si>
  <si>
    <t>24</t>
  </si>
  <si>
    <t>12MOB-M099A01-HMC</t>
  </si>
  <si>
    <t>21:1188:000226</t>
  </si>
  <si>
    <t>21:0387:000616</t>
  </si>
  <si>
    <t>21:0387:000616:0004:0001:00</t>
  </si>
  <si>
    <t>876.5</t>
  </si>
  <si>
    <t>693.3</t>
  </si>
  <si>
    <t>157.1</t>
  </si>
  <si>
    <t>12MOB-M100A01-HMC</t>
  </si>
  <si>
    <t>21:1188:000227</t>
  </si>
  <si>
    <t>21:0387:000617</t>
  </si>
  <si>
    <t>21:0387:000617:0004:0001:00</t>
  </si>
  <si>
    <t>928.2</t>
  </si>
  <si>
    <t>690.5</t>
  </si>
  <si>
    <t>223.5</t>
  </si>
  <si>
    <t>12MOB-M102A01-HMC</t>
  </si>
  <si>
    <t>21:1188:000228</t>
  </si>
  <si>
    <t>21:0387:000619</t>
  </si>
  <si>
    <t>21:0387:000619:0004:0001:00</t>
  </si>
  <si>
    <t>1025.6</t>
  </si>
  <si>
    <t>692.8</t>
  </si>
  <si>
    <t>304.5</t>
  </si>
  <si>
    <t>12MOB-M103A01-HMC</t>
  </si>
  <si>
    <t>21:1188:000229</t>
  </si>
  <si>
    <t>21:0387:000620</t>
  </si>
  <si>
    <t>21:0387:000620:0004:0001:00</t>
  </si>
  <si>
    <t>903.9</t>
  </si>
  <si>
    <t>624.7</t>
  </si>
  <si>
    <t>255.4</t>
  </si>
  <si>
    <t>12MOB-M106A01-HMC</t>
  </si>
  <si>
    <t>21:1188:000230</t>
  </si>
  <si>
    <t>21:0387:000623</t>
  </si>
  <si>
    <t>21:0387:000623:0004:0001:00</t>
  </si>
  <si>
    <t>0.09</t>
  </si>
  <si>
    <t>10.31</t>
  </si>
  <si>
    <t>806.3</t>
  </si>
  <si>
    <t>551.8</t>
  </si>
  <si>
    <t>233.4</t>
  </si>
  <si>
    <t>41.24</t>
  </si>
  <si>
    <t>12MOB-M120A01-HMC</t>
  </si>
  <si>
    <t>21:1188:000231</t>
  </si>
  <si>
    <t>21:0387:000637</t>
  </si>
  <si>
    <t>21:0387:000637:0004:0001:00</t>
  </si>
  <si>
    <t>907.8</t>
  </si>
  <si>
    <t>683.9</t>
  </si>
  <si>
    <t>213</t>
  </si>
  <si>
    <t>12MOB-M120A02-HMC</t>
  </si>
  <si>
    <t>21:1188:000232</t>
  </si>
  <si>
    <t>21:0387:000637:0005:0001:00</t>
  </si>
  <si>
    <t>1063.3</t>
  </si>
  <si>
    <t>721.5</t>
  </si>
  <si>
    <t>315.8</t>
  </si>
  <si>
    <t>12MOB-M123A01-HMC</t>
  </si>
  <si>
    <t>21:1188:000233</t>
  </si>
  <si>
    <t>21:0387:000640</t>
  </si>
  <si>
    <t>21:0387:000640:0004:0001:00</t>
  </si>
  <si>
    <t>786.1</t>
  </si>
  <si>
    <t>535.6</t>
  </si>
  <si>
    <t>190.8</t>
  </si>
  <si>
    <t>49.4</t>
  </si>
  <si>
    <t>33.4</t>
  </si>
  <si>
    <t>12MOB-M127A01-HMC</t>
  </si>
  <si>
    <t>21:1188:000234</t>
  </si>
  <si>
    <t>21:0387:000644</t>
  </si>
  <si>
    <t>21:0387:000644:0004:0001:00</t>
  </si>
  <si>
    <t>1167.1</t>
  </si>
  <si>
    <t>940.4</t>
  </si>
  <si>
    <t>124.8</t>
  </si>
  <si>
    <t>19.4</t>
  </si>
  <si>
    <t>82.5</t>
  </si>
  <si>
    <t>12MOB-M128A01-HMC</t>
  </si>
  <si>
    <t>21:1188:000235</t>
  </si>
  <si>
    <t>21:0387:000645</t>
  </si>
  <si>
    <t>21:0387:000645:0004:0001:00</t>
  </si>
  <si>
    <t>790.1</t>
  </si>
  <si>
    <t>565.9</t>
  </si>
  <si>
    <t>197.6</t>
  </si>
  <si>
    <t>20.3</t>
  </si>
  <si>
    <t>34</t>
  </si>
  <si>
    <t>12MOB-M129A01-HMC</t>
  </si>
  <si>
    <t>21:1188:000236</t>
  </si>
  <si>
    <t>21:0387:000646</t>
  </si>
  <si>
    <t>21:0387:000646:0004:0001:00</t>
  </si>
  <si>
    <t>923.5</t>
  </si>
  <si>
    <t>679.8</t>
  </si>
  <si>
    <t>214.9</t>
  </si>
  <si>
    <t>20.8</t>
  </si>
  <si>
    <t>12MOB-M131A01-HMC</t>
  </si>
  <si>
    <t>21:1188:000237</t>
  </si>
  <si>
    <t>21:0387:000648</t>
  </si>
  <si>
    <t>21:0387:000648:0004:0001:00</t>
  </si>
  <si>
    <t>989.2</t>
  </si>
  <si>
    <t>707.7</t>
  </si>
  <si>
    <t>256.1</t>
  </si>
  <si>
    <t>12MOB-M134A01-HMC</t>
  </si>
  <si>
    <t>21:1188:000238</t>
  </si>
  <si>
    <t>21:0387:000652</t>
  </si>
  <si>
    <t>21:0387:000652:0004:0001:00</t>
  </si>
  <si>
    <t>1070.6</t>
  </si>
  <si>
    <t>757.2</t>
  </si>
  <si>
    <t>285.9</t>
  </si>
  <si>
    <t>12MOB-M138A01-HMC</t>
  </si>
  <si>
    <t>21:1188:000239</t>
  </si>
  <si>
    <t>21:0387:000656</t>
  </si>
  <si>
    <t>21:0387:000656:0004:0001:00</t>
  </si>
  <si>
    <t>940</t>
  </si>
  <si>
    <t>666</t>
  </si>
  <si>
    <t>242.8</t>
  </si>
  <si>
    <t>22.9</t>
  </si>
  <si>
    <t>27</t>
  </si>
  <si>
    <t>12MOB-M143A01-HMC</t>
  </si>
  <si>
    <t>21:1188:000240</t>
  </si>
  <si>
    <t>21:0387:000661</t>
  </si>
  <si>
    <t>21:0387:000661:0004:0001:00</t>
  </si>
  <si>
    <t>918.8</t>
  </si>
  <si>
    <t>671.8</t>
  </si>
  <si>
    <t>222.2</t>
  </si>
  <si>
    <t>12MOB-M144C01-HMC</t>
  </si>
  <si>
    <t>21:1188:000241</t>
  </si>
  <si>
    <t>21:0387:000662</t>
  </si>
  <si>
    <t>21:0387:000662:0004:0001:00</t>
  </si>
  <si>
    <t>1139.4</t>
  </si>
  <si>
    <t>815.6</t>
  </si>
  <si>
    <t>298.9</t>
  </si>
  <si>
    <t>12MOB-M146A01-HMC</t>
  </si>
  <si>
    <t>21:1188:000242</t>
  </si>
  <si>
    <t>21:0387:000664</t>
  </si>
  <si>
    <t>21:0387:000664:0004:0001:00</t>
  </si>
  <si>
    <t>1.96</t>
  </si>
  <si>
    <t>9.04</t>
  </si>
  <si>
    <t>916.3</t>
  </si>
  <si>
    <t>702.6</t>
  </si>
  <si>
    <t>179.9</t>
  </si>
  <si>
    <t>26.4</t>
  </si>
  <si>
    <t>36.16</t>
  </si>
  <si>
    <t>12MOB-M146B01-HMC</t>
  </si>
  <si>
    <t>21:1188:000243</t>
  </si>
  <si>
    <t>21:0387:000664:0005:0001:00</t>
  </si>
  <si>
    <t>885.3</t>
  </si>
  <si>
    <t>684.9</t>
  </si>
  <si>
    <t>171.9</t>
  </si>
  <si>
    <t>12MOB-M151A01-HMC</t>
  </si>
  <si>
    <t>21:1188:000244</t>
  </si>
  <si>
    <t>21:0387:000669</t>
  </si>
  <si>
    <t>21:0387:000669:0004:0001:00</t>
  </si>
  <si>
    <t>922.2</t>
  </si>
  <si>
    <t>747.3</t>
  </si>
  <si>
    <t>138.7</t>
  </si>
  <si>
    <t>12MOB-M157A01-HMC</t>
  </si>
  <si>
    <t>21:1188:000245</t>
  </si>
  <si>
    <t>21:0387:000675</t>
  </si>
  <si>
    <t>21:0387:000675:0004:0001:00</t>
  </si>
  <si>
    <t>779.8</t>
  </si>
  <si>
    <t>615.1</t>
  </si>
  <si>
    <t>142.8</t>
  </si>
  <si>
    <t>E60</t>
  </si>
  <si>
    <t>12MOB-M162A01-HMC</t>
  </si>
  <si>
    <t>21:1188:000246</t>
  </si>
  <si>
    <t>21:0387:000680</t>
  </si>
  <si>
    <t>21:0387:000680:0004:0001:00</t>
  </si>
  <si>
    <t>818.8</t>
  </si>
  <si>
    <t>647.9</t>
  </si>
  <si>
    <t>142.1</t>
  </si>
  <si>
    <t>12MOB-M165A01-HMC</t>
  </si>
  <si>
    <t>21:1188:000247</t>
  </si>
  <si>
    <t>21:0387:000683</t>
  </si>
  <si>
    <t>21:0387:000683:0004:0001:00</t>
  </si>
  <si>
    <t>1045.1</t>
  </si>
  <si>
    <t>736.8</t>
  </si>
  <si>
    <t>273.6</t>
  </si>
  <si>
    <t>25.3</t>
  </si>
  <si>
    <t>E400</t>
  </si>
  <si>
    <t>12MOB-M168A01-HMC</t>
  </si>
  <si>
    <t>21:1188:000248</t>
  </si>
  <si>
    <t>21:0387:000686</t>
  </si>
  <si>
    <t>21:0387:000686:0004:0001:00</t>
  </si>
  <si>
    <t>863.2</t>
  </si>
  <si>
    <t>135.8</t>
  </si>
  <si>
    <t>12MOB-M171A01-HMC</t>
  </si>
  <si>
    <t>21:1188:000249</t>
  </si>
  <si>
    <t>21:0387:000689</t>
  </si>
  <si>
    <t>21:0387:000689:0004:0001:00</t>
  </si>
  <si>
    <t>793.2</t>
  </si>
  <si>
    <t>635.2</t>
  </si>
  <si>
    <t>138.6</t>
  </si>
  <si>
    <t>12MOB-M174A01-HMC</t>
  </si>
  <si>
    <t>21:1188:000250</t>
  </si>
  <si>
    <t>21:0387:000692</t>
  </si>
  <si>
    <t>21:0387:000692:0004:0001:00</t>
  </si>
  <si>
    <t>914.2</t>
  </si>
  <si>
    <t>749.7</t>
  </si>
  <si>
    <t>141.4</t>
  </si>
  <si>
    <t>17.7</t>
  </si>
  <si>
    <t>12MOB-M176A01-HMC</t>
  </si>
  <si>
    <t>21:1188:000251</t>
  </si>
  <si>
    <t>21:0387:000694</t>
  </si>
  <si>
    <t>21:0387:000694:0004:0001:00</t>
  </si>
  <si>
    <t>997.7</t>
  </si>
  <si>
    <t>799</t>
  </si>
  <si>
    <t>173.9</t>
  </si>
  <si>
    <t>12MOB-M177A01-HMC</t>
  </si>
  <si>
    <t>21:1188:000252</t>
  </si>
  <si>
    <t>21:0387:000695</t>
  </si>
  <si>
    <t>21:0387:000695:0004:0001:00</t>
  </si>
  <si>
    <t>1000.5</t>
  </si>
  <si>
    <t>811.1</t>
  </si>
  <si>
    <t>167.7</t>
  </si>
  <si>
    <t>12MOB-M178A01-HMC</t>
  </si>
  <si>
    <t>21:1188:000253</t>
  </si>
  <si>
    <t>21:0387:000696</t>
  </si>
  <si>
    <t>21:0387:000696:0004:0001:00</t>
  </si>
  <si>
    <t>918.4</t>
  </si>
  <si>
    <t>737.3</t>
  </si>
  <si>
    <t>158.8</t>
  </si>
  <si>
    <t>12MOB-M178A02-HMC</t>
  </si>
  <si>
    <t>21:1188:000254</t>
  </si>
  <si>
    <t>21:0387:000696:0005:0001:00</t>
  </si>
  <si>
    <t>1107.4</t>
  </si>
  <si>
    <t>821.3</t>
  </si>
  <si>
    <t>259.7</t>
  </si>
  <si>
    <t>12MOB-M179A01-HMC</t>
  </si>
  <si>
    <t>21:1188:000255</t>
  </si>
  <si>
    <t>21:0387:000697</t>
  </si>
  <si>
    <t>21:0387:000697:0004:0001:00</t>
  </si>
  <si>
    <t>891.7</t>
  </si>
  <si>
    <t>661.1</t>
  </si>
  <si>
    <t>218.2</t>
  </si>
  <si>
    <t>12MOB-M179B01-HMC</t>
  </si>
  <si>
    <t>21:1188:000256</t>
  </si>
  <si>
    <t>21:0387:000697:0005:0001:01</t>
  </si>
  <si>
    <t>0.125</t>
  </si>
  <si>
    <t>12.475</t>
  </si>
  <si>
    <t>1058.6</t>
  </si>
  <si>
    <t>819.5</t>
  </si>
  <si>
    <t>213.9</t>
  </si>
  <si>
    <t>49.9</t>
  </si>
  <si>
    <t>12MOB-M180A01-HMC</t>
  </si>
  <si>
    <t>21:1188:000257</t>
  </si>
  <si>
    <t>21:0387:000698</t>
  </si>
  <si>
    <t>21:0387:000698:0004:0001:00</t>
  </si>
  <si>
    <t>1058.3</t>
  </si>
  <si>
    <t>799.4</t>
  </si>
  <si>
    <t>232</t>
  </si>
  <si>
    <t>19.9</t>
  </si>
  <si>
    <t>12MOB-M182A01-HMC</t>
  </si>
  <si>
    <t>21:1188:000258</t>
  </si>
  <si>
    <t>21:0387:000700</t>
  </si>
  <si>
    <t>21:0387:000700:0004:0001:01</t>
  </si>
  <si>
    <t>988.9</t>
  </si>
  <si>
    <t>764.1</t>
  </si>
  <si>
    <t>192.5</t>
  </si>
  <si>
    <t>E150</t>
  </si>
  <si>
    <t>12MOB-M182B01-HMC</t>
  </si>
  <si>
    <t>21:1188:000259</t>
  </si>
  <si>
    <t>21:0387:000700:0004:0002:02</t>
  </si>
  <si>
    <t>1121.9</t>
  </si>
  <si>
    <t>768</t>
  </si>
  <si>
    <t>263.9</t>
  </si>
  <si>
    <t>74.5</t>
  </si>
  <si>
    <t>53.1</t>
  </si>
  <si>
    <t>12MOB-R-001-HMC</t>
  </si>
  <si>
    <t>21:1188:000260</t>
  </si>
  <si>
    <t>21:0387:000290:0004:0001:02</t>
  </si>
  <si>
    <t>12MOB-R-002-HMC</t>
  </si>
  <si>
    <t>21:1188:000261</t>
  </si>
  <si>
    <t>21:0387:000329:0004:0001:02</t>
  </si>
  <si>
    <t>12MOB-R-003-HMC</t>
  </si>
  <si>
    <t>21:1188:000262</t>
  </si>
  <si>
    <t>21:0387:000449:0004:0001:02</t>
  </si>
  <si>
    <t>12MOB-R-004-HMC</t>
  </si>
  <si>
    <t>21:1188:000263</t>
  </si>
  <si>
    <t>21:0387:000497:0004:0001:02</t>
  </si>
  <si>
    <t>E2000</t>
  </si>
  <si>
    <t>12MOB-R-005-HMC</t>
  </si>
  <si>
    <t>21:1188:000264</t>
  </si>
  <si>
    <t>21:0387:000528:0004:0001:02</t>
  </si>
  <si>
    <t>12MOB-R-006-HMC</t>
  </si>
  <si>
    <t>21:1188:000265</t>
  </si>
  <si>
    <t>21:0387:000540:0004:0001:02</t>
  </si>
  <si>
    <t>12MOB-R-007-HMC</t>
  </si>
  <si>
    <t>21:1188:000266</t>
  </si>
  <si>
    <t>21:0387:000611:0004:0001:02</t>
  </si>
  <si>
    <t>E250</t>
  </si>
  <si>
    <t>12MOB-R-008-HMC</t>
  </si>
  <si>
    <t>21:1188:000267</t>
  </si>
  <si>
    <t>21:0387:000697:0005:0001:02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</si>
</sst>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F26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58" width="14.77734375" customWidth="1"/>
  </cols>
  <sheetData>
    <row r="1" spans="1:5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</row>
    <row r="2" spans="1:58" x14ac:dyDescent="0.3">
      <c r="A2" t="s">
        <v>58</v>
      </c>
      <c r="B2" t="s">
        <v>59</v>
      </c>
      <c r="C2" s="1" t="str">
        <f t="shared" ref="C2:C65" si="0">HYPERLINK("http://geochem.nrcan.gc.ca/cdogs/content/bdl/bdl211188_e.htm", "21:1188")</f>
        <v>21:1188</v>
      </c>
      <c r="D2" s="1" t="str">
        <f t="shared" ref="D2:D65" si="1">HYPERLINK("http://geochem.nrcan.gc.ca/cdogs/content/svy/svy210387_e.htm", "21:0387")</f>
        <v>21:0387</v>
      </c>
      <c r="E2" t="s">
        <v>60</v>
      </c>
      <c r="F2" t="s">
        <v>61</v>
      </c>
      <c r="H2">
        <v>66.379050599999999</v>
      </c>
      <c r="I2">
        <v>-87.666564100000002</v>
      </c>
      <c r="J2" s="1" t="str">
        <f>HYPERLINK("http://geochem.nrcan.gc.ca/cdogs/content/kwd/kwd020044_e.htm", "Till")</f>
        <v>Till</v>
      </c>
      <c r="K2" s="1" t="str">
        <f t="shared" ref="K2:K65" si="2">HYPERLINK("http://geochem.nrcan.gc.ca/cdogs/content/kwd/kwd080106_e.htm", "ODM HMC fraction, SG 3.2")</f>
        <v>ODM HMC fraction, SG 3.2</v>
      </c>
      <c r="L2">
        <v>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70</v>
      </c>
      <c r="W2" t="s">
        <v>71</v>
      </c>
      <c r="X2" t="s">
        <v>72</v>
      </c>
      <c r="Y2" t="s">
        <v>73</v>
      </c>
      <c r="Z2" t="s">
        <v>74</v>
      </c>
      <c r="AA2" t="s">
        <v>75</v>
      </c>
      <c r="AB2" t="s">
        <v>75</v>
      </c>
      <c r="AC2" t="s">
        <v>75</v>
      </c>
      <c r="AD2" t="s">
        <v>75</v>
      </c>
      <c r="AE2" t="s">
        <v>75</v>
      </c>
      <c r="AF2" t="s">
        <v>76</v>
      </c>
      <c r="AG2" t="s">
        <v>76</v>
      </c>
      <c r="AH2" t="s">
        <v>76</v>
      </c>
      <c r="AI2" t="s">
        <v>76</v>
      </c>
      <c r="AJ2" t="s">
        <v>77</v>
      </c>
      <c r="AK2" t="s">
        <v>75</v>
      </c>
      <c r="AL2" t="s">
        <v>75</v>
      </c>
      <c r="AM2" t="s">
        <v>75</v>
      </c>
      <c r="AN2" t="s">
        <v>75</v>
      </c>
      <c r="AO2" t="s">
        <v>76</v>
      </c>
      <c r="AP2" t="s">
        <v>76</v>
      </c>
      <c r="AQ2" t="s">
        <v>76</v>
      </c>
      <c r="AR2" t="s">
        <v>76</v>
      </c>
      <c r="AS2" t="s">
        <v>76</v>
      </c>
      <c r="AT2" t="s">
        <v>76</v>
      </c>
      <c r="AU2" t="s">
        <v>76</v>
      </c>
      <c r="AV2" t="s">
        <v>76</v>
      </c>
      <c r="AW2" t="s">
        <v>76</v>
      </c>
      <c r="AX2" t="s">
        <v>76</v>
      </c>
      <c r="AY2" t="s">
        <v>76</v>
      </c>
      <c r="AZ2" t="s">
        <v>76</v>
      </c>
      <c r="BA2" t="s">
        <v>76</v>
      </c>
      <c r="BB2" t="s">
        <v>76</v>
      </c>
      <c r="BC2" t="s">
        <v>76</v>
      </c>
      <c r="BD2" t="s">
        <v>76</v>
      </c>
      <c r="BE2" t="s">
        <v>76</v>
      </c>
      <c r="BF2" t="s">
        <v>76</v>
      </c>
    </row>
    <row r="3" spans="1:58" x14ac:dyDescent="0.3">
      <c r="A3" t="s">
        <v>78</v>
      </c>
      <c r="B3" t="s">
        <v>79</v>
      </c>
      <c r="C3" s="1" t="str">
        <f t="shared" si="0"/>
        <v>21:1188</v>
      </c>
      <c r="D3" s="1" t="str">
        <f t="shared" si="1"/>
        <v>21:0387</v>
      </c>
      <c r="E3" t="s">
        <v>60</v>
      </c>
      <c r="F3" t="s">
        <v>80</v>
      </c>
      <c r="H3">
        <v>66.379050599999999</v>
      </c>
      <c r="I3">
        <v>-87.666564100000002</v>
      </c>
      <c r="J3" s="1" t="str">
        <f>HYPERLINK("http://geochem.nrcan.gc.ca/cdogs/content/kwd/kwd020044_e.htm", "Till")</f>
        <v>Till</v>
      </c>
      <c r="K3" s="1" t="str">
        <f t="shared" si="2"/>
        <v>ODM HMC fraction, SG 3.2</v>
      </c>
      <c r="L3">
        <v>7</v>
      </c>
      <c r="M3" t="s">
        <v>81</v>
      </c>
      <c r="N3" t="s">
        <v>82</v>
      </c>
      <c r="O3" t="s">
        <v>83</v>
      </c>
      <c r="P3" t="s">
        <v>84</v>
      </c>
      <c r="Q3" t="s">
        <v>85</v>
      </c>
      <c r="R3" t="s">
        <v>86</v>
      </c>
      <c r="S3" t="s">
        <v>87</v>
      </c>
      <c r="T3" t="s">
        <v>88</v>
      </c>
      <c r="U3" t="s">
        <v>89</v>
      </c>
      <c r="V3" t="s">
        <v>89</v>
      </c>
      <c r="W3" t="s">
        <v>90</v>
      </c>
      <c r="X3" t="s">
        <v>91</v>
      </c>
      <c r="Y3" t="s">
        <v>92</v>
      </c>
      <c r="Z3" t="s">
        <v>93</v>
      </c>
      <c r="AA3" t="s">
        <v>75</v>
      </c>
      <c r="AB3" t="s">
        <v>75</v>
      </c>
      <c r="AC3" t="s">
        <v>75</v>
      </c>
      <c r="AD3" t="s">
        <v>75</v>
      </c>
      <c r="AE3" t="s">
        <v>75</v>
      </c>
      <c r="AF3" t="s">
        <v>76</v>
      </c>
      <c r="AG3" t="s">
        <v>76</v>
      </c>
      <c r="AH3" t="s">
        <v>76</v>
      </c>
      <c r="AI3" t="s">
        <v>76</v>
      </c>
      <c r="AJ3" t="s">
        <v>94</v>
      </c>
      <c r="AK3" t="s">
        <v>75</v>
      </c>
      <c r="AL3" t="s">
        <v>75</v>
      </c>
      <c r="AM3" t="s">
        <v>75</v>
      </c>
      <c r="AN3" t="s">
        <v>75</v>
      </c>
      <c r="AO3" t="s">
        <v>76</v>
      </c>
      <c r="AP3" t="s">
        <v>76</v>
      </c>
      <c r="AQ3" t="s">
        <v>76</v>
      </c>
      <c r="AR3" t="s">
        <v>76</v>
      </c>
      <c r="AS3" t="s">
        <v>76</v>
      </c>
      <c r="AT3" t="s">
        <v>76</v>
      </c>
      <c r="AU3" t="s">
        <v>76</v>
      </c>
      <c r="AV3" t="s">
        <v>76</v>
      </c>
      <c r="AW3" t="s">
        <v>76</v>
      </c>
      <c r="AX3" t="s">
        <v>76</v>
      </c>
      <c r="AY3" t="s">
        <v>76</v>
      </c>
      <c r="AZ3" t="s">
        <v>76</v>
      </c>
      <c r="BA3" t="s">
        <v>76</v>
      </c>
      <c r="BB3" t="s">
        <v>76</v>
      </c>
      <c r="BC3" t="s">
        <v>76</v>
      </c>
      <c r="BD3" t="s">
        <v>76</v>
      </c>
      <c r="BE3" t="s">
        <v>76</v>
      </c>
      <c r="BF3" t="s">
        <v>76</v>
      </c>
    </row>
    <row r="4" spans="1:58" x14ac:dyDescent="0.3">
      <c r="A4" t="s">
        <v>95</v>
      </c>
      <c r="B4" t="s">
        <v>96</v>
      </c>
      <c r="C4" s="1" t="str">
        <f t="shared" si="0"/>
        <v>21:1188</v>
      </c>
      <c r="D4" s="1" t="str">
        <f t="shared" si="1"/>
        <v>21:0387</v>
      </c>
      <c r="E4" t="s">
        <v>97</v>
      </c>
      <c r="F4" t="s">
        <v>98</v>
      </c>
      <c r="H4">
        <v>66.438808499999993</v>
      </c>
      <c r="I4">
        <v>-87.746729700000003</v>
      </c>
      <c r="J4" s="1" t="str">
        <f>HYPERLINK("http://geochem.nrcan.gc.ca/cdogs/content/kwd/kwd020044_e.htm", "Till")</f>
        <v>Till</v>
      </c>
      <c r="K4" s="1" t="str">
        <f t="shared" si="2"/>
        <v>ODM HMC fraction, SG 3.2</v>
      </c>
      <c r="L4">
        <v>1</v>
      </c>
      <c r="M4" t="s">
        <v>99</v>
      </c>
      <c r="N4" t="s">
        <v>100</v>
      </c>
      <c r="O4" t="s">
        <v>101</v>
      </c>
      <c r="P4" t="s">
        <v>102</v>
      </c>
      <c r="Q4" t="s">
        <v>103</v>
      </c>
      <c r="R4" t="s">
        <v>104</v>
      </c>
      <c r="S4" t="s">
        <v>105</v>
      </c>
      <c r="T4" t="s">
        <v>106</v>
      </c>
      <c r="U4" t="s">
        <v>84</v>
      </c>
      <c r="V4" t="s">
        <v>84</v>
      </c>
      <c r="W4" t="s">
        <v>107</v>
      </c>
      <c r="X4" t="s">
        <v>108</v>
      </c>
      <c r="Y4" t="s">
        <v>109</v>
      </c>
      <c r="Z4" t="s">
        <v>110</v>
      </c>
      <c r="AA4" t="s">
        <v>75</v>
      </c>
      <c r="AB4" t="s">
        <v>75</v>
      </c>
      <c r="AC4" t="s">
        <v>75</v>
      </c>
      <c r="AD4" t="s">
        <v>75</v>
      </c>
      <c r="AE4" t="s">
        <v>75</v>
      </c>
      <c r="AF4" t="s">
        <v>76</v>
      </c>
      <c r="AG4" t="s">
        <v>76</v>
      </c>
      <c r="AH4" t="s">
        <v>76</v>
      </c>
      <c r="AI4" t="s">
        <v>76</v>
      </c>
      <c r="AJ4" t="s">
        <v>111</v>
      </c>
      <c r="AK4" t="s">
        <v>75</v>
      </c>
      <c r="AL4" t="s">
        <v>75</v>
      </c>
      <c r="AM4" t="s">
        <v>75</v>
      </c>
      <c r="AN4" t="s">
        <v>75</v>
      </c>
      <c r="AO4" t="s">
        <v>76</v>
      </c>
      <c r="AP4" t="s">
        <v>76</v>
      </c>
      <c r="AQ4" t="s">
        <v>76</v>
      </c>
      <c r="AR4" t="s">
        <v>76</v>
      </c>
      <c r="AS4" t="s">
        <v>76</v>
      </c>
      <c r="AT4" t="s">
        <v>76</v>
      </c>
      <c r="AU4" t="s">
        <v>76</v>
      </c>
      <c r="AV4" t="s">
        <v>76</v>
      </c>
      <c r="AW4" t="s">
        <v>76</v>
      </c>
      <c r="AX4" t="s">
        <v>76</v>
      </c>
      <c r="AY4" t="s">
        <v>76</v>
      </c>
      <c r="AZ4" t="s">
        <v>76</v>
      </c>
      <c r="BA4" t="s">
        <v>76</v>
      </c>
      <c r="BB4" t="s">
        <v>76</v>
      </c>
      <c r="BC4" t="s">
        <v>76</v>
      </c>
      <c r="BD4" t="s">
        <v>76</v>
      </c>
      <c r="BE4" t="s">
        <v>76</v>
      </c>
      <c r="BF4" t="s">
        <v>76</v>
      </c>
    </row>
    <row r="5" spans="1:58" x14ac:dyDescent="0.3">
      <c r="A5" t="s">
        <v>112</v>
      </c>
      <c r="B5" t="s">
        <v>113</v>
      </c>
      <c r="C5" s="1" t="str">
        <f t="shared" si="0"/>
        <v>21:1188</v>
      </c>
      <c r="D5" s="1" t="str">
        <f t="shared" si="1"/>
        <v>21:0387</v>
      </c>
      <c r="E5" t="s">
        <v>114</v>
      </c>
      <c r="F5" t="s">
        <v>115</v>
      </c>
      <c r="H5">
        <v>66.934792400000006</v>
      </c>
      <c r="I5">
        <v>-87.273474300000004</v>
      </c>
      <c r="J5" s="1" t="str">
        <f>HYPERLINK("http://geochem.nrcan.gc.ca/cdogs/content/kwd/kwd020044_e.htm", "Till")</f>
        <v>Till</v>
      </c>
      <c r="K5" s="1" t="str">
        <f t="shared" si="2"/>
        <v>ODM HMC fraction, SG 3.2</v>
      </c>
      <c r="L5">
        <v>1</v>
      </c>
      <c r="M5" t="s">
        <v>116</v>
      </c>
      <c r="N5" t="s">
        <v>117</v>
      </c>
      <c r="O5" t="s">
        <v>118</v>
      </c>
      <c r="P5" t="s">
        <v>119</v>
      </c>
      <c r="Q5" t="s">
        <v>120</v>
      </c>
      <c r="R5" t="s">
        <v>121</v>
      </c>
      <c r="S5" t="s">
        <v>122</v>
      </c>
      <c r="T5" t="s">
        <v>123</v>
      </c>
      <c r="U5" t="s">
        <v>81</v>
      </c>
      <c r="V5" t="s">
        <v>81</v>
      </c>
      <c r="W5" t="s">
        <v>74</v>
      </c>
      <c r="X5" t="s">
        <v>124</v>
      </c>
      <c r="Y5" t="s">
        <v>125</v>
      </c>
      <c r="Z5" t="s">
        <v>126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76</v>
      </c>
      <c r="AG5" t="s">
        <v>76</v>
      </c>
      <c r="AH5" t="s">
        <v>76</v>
      </c>
      <c r="AI5" t="s">
        <v>76</v>
      </c>
      <c r="AJ5" t="s">
        <v>127</v>
      </c>
      <c r="AK5" t="s">
        <v>75</v>
      </c>
      <c r="AL5" t="s">
        <v>75</v>
      </c>
      <c r="AM5" t="s">
        <v>75</v>
      </c>
      <c r="AN5" t="s">
        <v>75</v>
      </c>
      <c r="AO5" t="s">
        <v>76</v>
      </c>
      <c r="AP5" t="s">
        <v>76</v>
      </c>
      <c r="AQ5" t="s">
        <v>76</v>
      </c>
      <c r="AR5" t="s">
        <v>76</v>
      </c>
      <c r="AS5" t="s">
        <v>76</v>
      </c>
      <c r="AT5" t="s">
        <v>64</v>
      </c>
      <c r="AU5" t="s">
        <v>76</v>
      </c>
      <c r="AV5" t="s">
        <v>76</v>
      </c>
      <c r="AW5" t="s">
        <v>76</v>
      </c>
      <c r="AX5" t="s">
        <v>76</v>
      </c>
      <c r="AY5" t="s">
        <v>76</v>
      </c>
      <c r="AZ5" t="s">
        <v>76</v>
      </c>
      <c r="BA5" t="s">
        <v>76</v>
      </c>
      <c r="BB5" t="s">
        <v>76</v>
      </c>
      <c r="BC5" t="s">
        <v>76</v>
      </c>
      <c r="BD5" t="s">
        <v>76</v>
      </c>
      <c r="BE5" t="s">
        <v>76</v>
      </c>
      <c r="BF5" t="s">
        <v>76</v>
      </c>
    </row>
    <row r="6" spans="1:58" x14ac:dyDescent="0.3">
      <c r="A6" t="s">
        <v>128</v>
      </c>
      <c r="B6" t="s">
        <v>129</v>
      </c>
      <c r="C6" s="1" t="str">
        <f t="shared" si="0"/>
        <v>21:1188</v>
      </c>
      <c r="D6" s="1" t="str">
        <f t="shared" si="1"/>
        <v>21:0387</v>
      </c>
      <c r="E6" t="s">
        <v>130</v>
      </c>
      <c r="F6" t="s">
        <v>131</v>
      </c>
      <c r="H6">
        <v>66.930992799999999</v>
      </c>
      <c r="I6">
        <v>-87.119094000000004</v>
      </c>
      <c r="J6" s="1" t="str">
        <f>HYPERLINK("http://geochem.nrcan.gc.ca/cdogs/content/kwd/kwd020101_e.htm", "Diamicton")</f>
        <v>Diamicton</v>
      </c>
      <c r="K6" s="1" t="str">
        <f t="shared" si="2"/>
        <v>ODM HMC fraction, SG 3.2</v>
      </c>
      <c r="L6">
        <v>1</v>
      </c>
      <c r="M6" t="s">
        <v>132</v>
      </c>
      <c r="N6" t="s">
        <v>133</v>
      </c>
      <c r="O6" t="s">
        <v>134</v>
      </c>
      <c r="P6" t="s">
        <v>135</v>
      </c>
      <c r="Q6" t="s">
        <v>136</v>
      </c>
      <c r="R6" t="s">
        <v>137</v>
      </c>
      <c r="S6" t="s">
        <v>138</v>
      </c>
      <c r="T6" t="s">
        <v>88</v>
      </c>
      <c r="U6" t="s">
        <v>139</v>
      </c>
      <c r="V6" t="s">
        <v>139</v>
      </c>
      <c r="W6" t="s">
        <v>64</v>
      </c>
      <c r="X6" t="s">
        <v>140</v>
      </c>
      <c r="Y6" t="s">
        <v>101</v>
      </c>
      <c r="Z6" t="s">
        <v>141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76</v>
      </c>
      <c r="AG6" t="s">
        <v>76</v>
      </c>
      <c r="AH6" t="s">
        <v>76</v>
      </c>
      <c r="AI6" t="s">
        <v>76</v>
      </c>
      <c r="AJ6" t="s">
        <v>142</v>
      </c>
      <c r="AK6" t="s">
        <v>75</v>
      </c>
      <c r="AL6" t="s">
        <v>75</v>
      </c>
      <c r="AM6" t="s">
        <v>75</v>
      </c>
      <c r="AN6" t="s">
        <v>75</v>
      </c>
      <c r="AO6" t="s">
        <v>76</v>
      </c>
      <c r="AP6" t="s">
        <v>76</v>
      </c>
      <c r="AQ6" t="s">
        <v>76</v>
      </c>
      <c r="AR6" t="s">
        <v>76</v>
      </c>
      <c r="AS6" t="s">
        <v>76</v>
      </c>
      <c r="AT6" t="s">
        <v>76</v>
      </c>
      <c r="AU6" t="s">
        <v>76</v>
      </c>
      <c r="AV6" t="s">
        <v>76</v>
      </c>
      <c r="AW6" t="s">
        <v>76</v>
      </c>
      <c r="AX6" t="s">
        <v>76</v>
      </c>
      <c r="AY6" t="s">
        <v>76</v>
      </c>
      <c r="AZ6" t="s">
        <v>76</v>
      </c>
      <c r="BA6" t="s">
        <v>76</v>
      </c>
      <c r="BB6" t="s">
        <v>76</v>
      </c>
      <c r="BC6" t="s">
        <v>76</v>
      </c>
      <c r="BD6" t="s">
        <v>76</v>
      </c>
      <c r="BE6" t="s">
        <v>76</v>
      </c>
      <c r="BF6" t="s">
        <v>76</v>
      </c>
    </row>
    <row r="7" spans="1:58" x14ac:dyDescent="0.3">
      <c r="A7" t="s">
        <v>143</v>
      </c>
      <c r="B7" t="s">
        <v>144</v>
      </c>
      <c r="C7" s="1" t="str">
        <f t="shared" si="0"/>
        <v>21:1188</v>
      </c>
      <c r="D7" s="1" t="str">
        <f t="shared" si="1"/>
        <v>21:0387</v>
      </c>
      <c r="E7" t="s">
        <v>145</v>
      </c>
      <c r="F7" t="s">
        <v>146</v>
      </c>
      <c r="H7">
        <v>66.864905199999995</v>
      </c>
      <c r="I7">
        <v>-87.0689864</v>
      </c>
      <c r="J7" s="1" t="str">
        <f>HYPERLINK("http://geochem.nrcan.gc.ca/cdogs/content/kwd/kwd020101_e.htm", "Diamicton")</f>
        <v>Diamicton</v>
      </c>
      <c r="K7" s="1" t="str">
        <f t="shared" si="2"/>
        <v>ODM HMC fraction, SG 3.2</v>
      </c>
      <c r="L7">
        <v>1</v>
      </c>
      <c r="M7" t="s">
        <v>147</v>
      </c>
      <c r="N7" t="s">
        <v>99</v>
      </c>
      <c r="O7" t="s">
        <v>148</v>
      </c>
      <c r="P7" t="s">
        <v>149</v>
      </c>
      <c r="Q7" t="s">
        <v>150</v>
      </c>
      <c r="R7" t="s">
        <v>151</v>
      </c>
      <c r="S7" t="s">
        <v>152</v>
      </c>
      <c r="T7" t="s">
        <v>153</v>
      </c>
      <c r="U7" t="s">
        <v>154</v>
      </c>
      <c r="V7" t="s">
        <v>154</v>
      </c>
      <c r="W7" t="s">
        <v>93</v>
      </c>
      <c r="X7" t="s">
        <v>155</v>
      </c>
      <c r="Y7" t="s">
        <v>156</v>
      </c>
      <c r="Z7" t="s">
        <v>110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76</v>
      </c>
      <c r="AG7" t="s">
        <v>76</v>
      </c>
      <c r="AH7" t="s">
        <v>76</v>
      </c>
      <c r="AI7" t="s">
        <v>76</v>
      </c>
      <c r="AJ7" t="s">
        <v>157</v>
      </c>
      <c r="AK7" t="s">
        <v>75</v>
      </c>
      <c r="AL7" t="s">
        <v>75</v>
      </c>
      <c r="AM7" t="s">
        <v>75</v>
      </c>
      <c r="AN7" t="s">
        <v>75</v>
      </c>
      <c r="AO7" t="s">
        <v>76</v>
      </c>
      <c r="AP7" t="s">
        <v>76</v>
      </c>
      <c r="AQ7" t="s">
        <v>76</v>
      </c>
      <c r="AR7" t="s">
        <v>76</v>
      </c>
      <c r="AS7" t="s">
        <v>76</v>
      </c>
      <c r="AT7" t="s">
        <v>125</v>
      </c>
      <c r="AU7" t="s">
        <v>76</v>
      </c>
      <c r="AV7" t="s">
        <v>76</v>
      </c>
      <c r="AW7" t="s">
        <v>76</v>
      </c>
      <c r="AX7" t="s">
        <v>76</v>
      </c>
      <c r="AY7" t="s">
        <v>76</v>
      </c>
      <c r="AZ7" t="s">
        <v>76</v>
      </c>
      <c r="BA7" t="s">
        <v>76</v>
      </c>
      <c r="BB7" t="s">
        <v>76</v>
      </c>
      <c r="BC7" t="s">
        <v>76</v>
      </c>
      <c r="BD7" t="s">
        <v>76</v>
      </c>
      <c r="BE7" t="s">
        <v>76</v>
      </c>
      <c r="BF7" t="s">
        <v>76</v>
      </c>
    </row>
    <row r="8" spans="1:58" x14ac:dyDescent="0.3">
      <c r="A8" t="s">
        <v>158</v>
      </c>
      <c r="B8" t="s">
        <v>159</v>
      </c>
      <c r="C8" s="1" t="str">
        <f t="shared" si="0"/>
        <v>21:1188</v>
      </c>
      <c r="D8" s="1" t="str">
        <f t="shared" si="1"/>
        <v>21:0387</v>
      </c>
      <c r="E8" t="s">
        <v>160</v>
      </c>
      <c r="F8" t="s">
        <v>161</v>
      </c>
      <c r="H8">
        <v>66.869094500000003</v>
      </c>
      <c r="I8">
        <v>-87.385856500000003</v>
      </c>
      <c r="J8" s="1" t="str">
        <f t="shared" ref="J8:J27" si="3">HYPERLINK("http://geochem.nrcan.gc.ca/cdogs/content/kwd/kwd020044_e.htm", "Till")</f>
        <v>Till</v>
      </c>
      <c r="K8" s="1" t="str">
        <f t="shared" si="2"/>
        <v>ODM HMC fraction, SG 3.2</v>
      </c>
      <c r="L8">
        <v>1</v>
      </c>
      <c r="M8" t="s">
        <v>162</v>
      </c>
      <c r="N8" t="s">
        <v>163</v>
      </c>
      <c r="O8" t="s">
        <v>83</v>
      </c>
      <c r="P8" t="s">
        <v>164</v>
      </c>
      <c r="Q8" t="s">
        <v>165</v>
      </c>
      <c r="R8" t="s">
        <v>166</v>
      </c>
      <c r="S8" t="s">
        <v>167</v>
      </c>
      <c r="T8" t="s">
        <v>108</v>
      </c>
      <c r="U8" t="s">
        <v>168</v>
      </c>
      <c r="V8" t="s">
        <v>168</v>
      </c>
      <c r="W8" t="s">
        <v>169</v>
      </c>
      <c r="X8" t="s">
        <v>170</v>
      </c>
      <c r="Y8" t="s">
        <v>171</v>
      </c>
      <c r="Z8" t="s">
        <v>126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76</v>
      </c>
      <c r="AG8" t="s">
        <v>76</v>
      </c>
      <c r="AH8" t="s">
        <v>76</v>
      </c>
      <c r="AI8" t="s">
        <v>76</v>
      </c>
      <c r="AJ8" t="s">
        <v>172</v>
      </c>
      <c r="AK8" t="s">
        <v>75</v>
      </c>
      <c r="AL8" t="s">
        <v>75</v>
      </c>
      <c r="AM8" t="s">
        <v>75</v>
      </c>
      <c r="AN8" t="s">
        <v>75</v>
      </c>
      <c r="AO8" t="s">
        <v>76</v>
      </c>
      <c r="AP8" t="s">
        <v>76</v>
      </c>
      <c r="AQ8" t="s">
        <v>76</v>
      </c>
      <c r="AR8" t="s">
        <v>76</v>
      </c>
      <c r="AS8" t="s">
        <v>76</v>
      </c>
      <c r="AT8" t="s">
        <v>64</v>
      </c>
      <c r="AU8" t="s">
        <v>76</v>
      </c>
      <c r="AV8" t="s">
        <v>76</v>
      </c>
      <c r="AW8" t="s">
        <v>76</v>
      </c>
      <c r="AX8" t="s">
        <v>76</v>
      </c>
      <c r="AY8" t="s">
        <v>76</v>
      </c>
      <c r="AZ8" t="s">
        <v>76</v>
      </c>
      <c r="BA8" t="s">
        <v>76</v>
      </c>
      <c r="BB8" t="s">
        <v>76</v>
      </c>
      <c r="BC8" t="s">
        <v>76</v>
      </c>
      <c r="BD8" t="s">
        <v>76</v>
      </c>
      <c r="BE8" t="s">
        <v>76</v>
      </c>
      <c r="BF8" t="s">
        <v>76</v>
      </c>
    </row>
    <row r="9" spans="1:58" x14ac:dyDescent="0.3">
      <c r="A9" t="s">
        <v>173</v>
      </c>
      <c r="B9" t="s">
        <v>174</v>
      </c>
      <c r="C9" s="1" t="str">
        <f t="shared" si="0"/>
        <v>21:1188</v>
      </c>
      <c r="D9" s="1" t="str">
        <f t="shared" si="1"/>
        <v>21:0387</v>
      </c>
      <c r="E9" t="s">
        <v>175</v>
      </c>
      <c r="F9" t="s">
        <v>176</v>
      </c>
      <c r="H9">
        <v>66.846744999999999</v>
      </c>
      <c r="I9">
        <v>-87.561685199999999</v>
      </c>
      <c r="J9" s="1" t="str">
        <f t="shared" si="3"/>
        <v>Till</v>
      </c>
      <c r="K9" s="1" t="str">
        <f t="shared" si="2"/>
        <v>ODM HMC fraction, SG 3.2</v>
      </c>
      <c r="L9">
        <v>1</v>
      </c>
      <c r="M9" t="s">
        <v>177</v>
      </c>
      <c r="N9" t="s">
        <v>178</v>
      </c>
      <c r="O9" t="s">
        <v>179</v>
      </c>
      <c r="P9" t="s">
        <v>180</v>
      </c>
      <c r="Q9" t="s">
        <v>181</v>
      </c>
      <c r="R9" t="s">
        <v>182</v>
      </c>
      <c r="S9" t="s">
        <v>183</v>
      </c>
      <c r="T9" t="s">
        <v>184</v>
      </c>
      <c r="U9" t="s">
        <v>70</v>
      </c>
      <c r="V9" t="s">
        <v>70</v>
      </c>
      <c r="W9" t="s">
        <v>156</v>
      </c>
      <c r="X9" t="s">
        <v>185</v>
      </c>
      <c r="Y9" t="s">
        <v>186</v>
      </c>
      <c r="Z9" t="s">
        <v>93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64</v>
      </c>
      <c r="AG9" t="s">
        <v>64</v>
      </c>
      <c r="AH9" t="s">
        <v>76</v>
      </c>
      <c r="AI9" t="s">
        <v>76</v>
      </c>
      <c r="AJ9" t="s">
        <v>187</v>
      </c>
      <c r="AK9" t="s">
        <v>64</v>
      </c>
      <c r="AL9" t="s">
        <v>64</v>
      </c>
      <c r="AM9" t="s">
        <v>75</v>
      </c>
      <c r="AN9" t="s">
        <v>75</v>
      </c>
      <c r="AO9" t="s">
        <v>76</v>
      </c>
      <c r="AP9" t="s">
        <v>76</v>
      </c>
      <c r="AQ9" t="s">
        <v>76</v>
      </c>
      <c r="AR9" t="s">
        <v>76</v>
      </c>
      <c r="AS9" t="s">
        <v>76</v>
      </c>
      <c r="AT9" t="s">
        <v>125</v>
      </c>
      <c r="AU9" t="s">
        <v>76</v>
      </c>
      <c r="AV9" t="s">
        <v>76</v>
      </c>
      <c r="AW9" t="s">
        <v>76</v>
      </c>
      <c r="AX9" t="s">
        <v>76</v>
      </c>
      <c r="AY9" t="s">
        <v>76</v>
      </c>
      <c r="AZ9" t="s">
        <v>76</v>
      </c>
      <c r="BA9" t="s">
        <v>76</v>
      </c>
      <c r="BB9" t="s">
        <v>76</v>
      </c>
      <c r="BC9" t="s">
        <v>76</v>
      </c>
      <c r="BD9" t="s">
        <v>76</v>
      </c>
      <c r="BE9" t="s">
        <v>76</v>
      </c>
      <c r="BF9" t="s">
        <v>76</v>
      </c>
    </row>
    <row r="10" spans="1:58" x14ac:dyDescent="0.3">
      <c r="A10" t="s">
        <v>188</v>
      </c>
      <c r="B10" t="s">
        <v>189</v>
      </c>
      <c r="C10" s="1" t="str">
        <f t="shared" si="0"/>
        <v>21:1188</v>
      </c>
      <c r="D10" s="1" t="str">
        <f t="shared" si="1"/>
        <v>21:0387</v>
      </c>
      <c r="E10" t="s">
        <v>190</v>
      </c>
      <c r="F10" t="s">
        <v>191</v>
      </c>
      <c r="H10">
        <v>66.295923799999997</v>
      </c>
      <c r="I10">
        <v>-87.367661799999993</v>
      </c>
      <c r="J10" s="1" t="str">
        <f t="shared" si="3"/>
        <v>Till</v>
      </c>
      <c r="K10" s="1" t="str">
        <f t="shared" si="2"/>
        <v>ODM HMC fraction, SG 3.2</v>
      </c>
      <c r="L10">
        <v>1</v>
      </c>
      <c r="M10" t="s">
        <v>149</v>
      </c>
      <c r="N10" t="s">
        <v>192</v>
      </c>
      <c r="O10" t="s">
        <v>193</v>
      </c>
      <c r="P10" t="s">
        <v>194</v>
      </c>
      <c r="Q10" t="s">
        <v>195</v>
      </c>
      <c r="R10" t="s">
        <v>196</v>
      </c>
      <c r="S10" t="s">
        <v>197</v>
      </c>
      <c r="T10" t="s">
        <v>198</v>
      </c>
      <c r="U10" t="s">
        <v>199</v>
      </c>
      <c r="V10" t="s">
        <v>199</v>
      </c>
      <c r="W10" t="s">
        <v>110</v>
      </c>
      <c r="X10" t="s">
        <v>200</v>
      </c>
      <c r="Y10" t="s">
        <v>83</v>
      </c>
      <c r="Z10" t="s">
        <v>110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76</v>
      </c>
      <c r="AG10" t="s">
        <v>76</v>
      </c>
      <c r="AH10" t="s">
        <v>76</v>
      </c>
      <c r="AI10" t="s">
        <v>76</v>
      </c>
      <c r="AJ10" t="s">
        <v>201</v>
      </c>
      <c r="AK10" t="s">
        <v>75</v>
      </c>
      <c r="AL10" t="s">
        <v>75</v>
      </c>
      <c r="AM10" t="s">
        <v>75</v>
      </c>
      <c r="AN10" t="s">
        <v>75</v>
      </c>
      <c r="AO10" t="s">
        <v>76</v>
      </c>
      <c r="AP10" t="s">
        <v>76</v>
      </c>
      <c r="AQ10" t="s">
        <v>76</v>
      </c>
      <c r="AR10" t="s">
        <v>76</v>
      </c>
      <c r="AS10" t="s">
        <v>76</v>
      </c>
      <c r="AT10" t="s">
        <v>76</v>
      </c>
      <c r="AU10" t="s">
        <v>76</v>
      </c>
      <c r="AV10" t="s">
        <v>76</v>
      </c>
      <c r="AW10" t="s">
        <v>76</v>
      </c>
      <c r="AX10" t="s">
        <v>76</v>
      </c>
      <c r="AY10" t="s">
        <v>76</v>
      </c>
      <c r="AZ10" t="s">
        <v>76</v>
      </c>
      <c r="BA10" t="s">
        <v>76</v>
      </c>
      <c r="BB10" t="s">
        <v>76</v>
      </c>
      <c r="BC10" t="s">
        <v>76</v>
      </c>
      <c r="BD10" t="s">
        <v>76</v>
      </c>
      <c r="BE10" t="s">
        <v>76</v>
      </c>
      <c r="BF10" t="s">
        <v>76</v>
      </c>
    </row>
    <row r="11" spans="1:58" x14ac:dyDescent="0.3">
      <c r="A11" t="s">
        <v>202</v>
      </c>
      <c r="B11" t="s">
        <v>203</v>
      </c>
      <c r="C11" s="1" t="str">
        <f t="shared" si="0"/>
        <v>21:1188</v>
      </c>
      <c r="D11" s="1" t="str">
        <f t="shared" si="1"/>
        <v>21:0387</v>
      </c>
      <c r="E11" t="s">
        <v>204</v>
      </c>
      <c r="F11" t="s">
        <v>205</v>
      </c>
      <c r="H11">
        <v>66.311352999999997</v>
      </c>
      <c r="I11">
        <v>-87.600887499999999</v>
      </c>
      <c r="J11" s="1" t="str">
        <f t="shared" si="3"/>
        <v>Till</v>
      </c>
      <c r="K11" s="1" t="str">
        <f t="shared" si="2"/>
        <v>ODM HMC fraction, SG 3.2</v>
      </c>
      <c r="L11">
        <v>1</v>
      </c>
      <c r="M11" t="s">
        <v>177</v>
      </c>
      <c r="N11" t="s">
        <v>178</v>
      </c>
      <c r="O11" t="s">
        <v>107</v>
      </c>
      <c r="P11" t="s">
        <v>206</v>
      </c>
      <c r="Q11" t="s">
        <v>207</v>
      </c>
      <c r="R11" t="s">
        <v>208</v>
      </c>
      <c r="S11" t="s">
        <v>209</v>
      </c>
      <c r="T11" t="s">
        <v>210</v>
      </c>
      <c r="U11" t="s">
        <v>62</v>
      </c>
      <c r="V11" t="s">
        <v>62</v>
      </c>
      <c r="W11" t="s">
        <v>64</v>
      </c>
      <c r="X11" t="s">
        <v>211</v>
      </c>
      <c r="Y11" t="s">
        <v>212</v>
      </c>
      <c r="Z11" t="s">
        <v>74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76</v>
      </c>
      <c r="AG11" t="s">
        <v>76</v>
      </c>
      <c r="AH11" t="s">
        <v>76</v>
      </c>
      <c r="AI11" t="s">
        <v>76</v>
      </c>
      <c r="AJ11" t="s">
        <v>213</v>
      </c>
      <c r="AK11" t="s">
        <v>75</v>
      </c>
      <c r="AL11" t="s">
        <v>75</v>
      </c>
      <c r="AM11" t="s">
        <v>75</v>
      </c>
      <c r="AN11" t="s">
        <v>75</v>
      </c>
      <c r="AO11" t="s">
        <v>76</v>
      </c>
      <c r="AP11" t="s">
        <v>76</v>
      </c>
      <c r="AQ11" t="s">
        <v>76</v>
      </c>
      <c r="AR11" t="s">
        <v>76</v>
      </c>
      <c r="AS11" t="s">
        <v>76</v>
      </c>
      <c r="AT11" t="s">
        <v>76</v>
      </c>
      <c r="AU11" t="s">
        <v>76</v>
      </c>
      <c r="AV11" t="s">
        <v>76</v>
      </c>
      <c r="AW11" t="s">
        <v>76</v>
      </c>
      <c r="AX11" t="s">
        <v>76</v>
      </c>
      <c r="AY11" t="s">
        <v>76</v>
      </c>
      <c r="AZ11" t="s">
        <v>76</v>
      </c>
      <c r="BA11" t="s">
        <v>76</v>
      </c>
      <c r="BB11" t="s">
        <v>76</v>
      </c>
      <c r="BC11" t="s">
        <v>76</v>
      </c>
      <c r="BD11" t="s">
        <v>76</v>
      </c>
      <c r="BE11" t="s">
        <v>76</v>
      </c>
      <c r="BF11" t="s">
        <v>76</v>
      </c>
    </row>
    <row r="12" spans="1:58" x14ac:dyDescent="0.3">
      <c r="A12" t="s">
        <v>214</v>
      </c>
      <c r="B12" t="s">
        <v>215</v>
      </c>
      <c r="C12" s="1" t="str">
        <f t="shared" si="0"/>
        <v>21:1188</v>
      </c>
      <c r="D12" s="1" t="str">
        <f t="shared" si="1"/>
        <v>21:0387</v>
      </c>
      <c r="E12" t="s">
        <v>216</v>
      </c>
      <c r="F12" t="s">
        <v>217</v>
      </c>
      <c r="H12">
        <v>66.227985700000005</v>
      </c>
      <c r="I12">
        <v>-87.631044900000006</v>
      </c>
      <c r="J12" s="1" t="str">
        <f t="shared" si="3"/>
        <v>Till</v>
      </c>
      <c r="K12" s="1" t="str">
        <f t="shared" si="2"/>
        <v>ODM HMC fraction, SG 3.2</v>
      </c>
      <c r="L12">
        <v>1</v>
      </c>
      <c r="M12" t="s">
        <v>92</v>
      </c>
      <c r="N12" t="s">
        <v>162</v>
      </c>
      <c r="O12" t="s">
        <v>148</v>
      </c>
      <c r="P12" t="s">
        <v>72</v>
      </c>
      <c r="Q12" t="s">
        <v>218</v>
      </c>
      <c r="R12" t="s">
        <v>219</v>
      </c>
      <c r="S12" t="s">
        <v>220</v>
      </c>
      <c r="T12" t="s">
        <v>221</v>
      </c>
      <c r="U12" t="s">
        <v>222</v>
      </c>
      <c r="V12" t="s">
        <v>222</v>
      </c>
      <c r="W12" t="s">
        <v>156</v>
      </c>
      <c r="X12" t="s">
        <v>81</v>
      </c>
      <c r="Y12" t="s">
        <v>88</v>
      </c>
      <c r="Z12" t="s">
        <v>74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76</v>
      </c>
      <c r="AG12" t="s">
        <v>76</v>
      </c>
      <c r="AH12" t="s">
        <v>76</v>
      </c>
      <c r="AI12" t="s">
        <v>76</v>
      </c>
      <c r="AJ12" t="s">
        <v>223</v>
      </c>
      <c r="AK12" t="s">
        <v>75</v>
      </c>
      <c r="AL12" t="s">
        <v>75</v>
      </c>
      <c r="AM12" t="s">
        <v>75</v>
      </c>
      <c r="AN12" t="s">
        <v>75</v>
      </c>
      <c r="AO12" t="s">
        <v>76</v>
      </c>
      <c r="AP12" t="s">
        <v>76</v>
      </c>
      <c r="AQ12" t="s">
        <v>76</v>
      </c>
      <c r="AR12" t="s">
        <v>76</v>
      </c>
      <c r="AS12" t="s">
        <v>76</v>
      </c>
      <c r="AT12" t="s">
        <v>224</v>
      </c>
      <c r="AU12" t="s">
        <v>76</v>
      </c>
      <c r="AV12" t="s">
        <v>76</v>
      </c>
      <c r="AW12" t="s">
        <v>76</v>
      </c>
      <c r="AX12" t="s">
        <v>76</v>
      </c>
      <c r="AY12" t="s">
        <v>76</v>
      </c>
      <c r="AZ12" t="s">
        <v>76</v>
      </c>
      <c r="BA12" t="s">
        <v>76</v>
      </c>
      <c r="BB12" t="s">
        <v>76</v>
      </c>
      <c r="BC12" t="s">
        <v>76</v>
      </c>
      <c r="BD12" t="s">
        <v>76</v>
      </c>
      <c r="BE12" t="s">
        <v>76</v>
      </c>
      <c r="BF12" t="s">
        <v>76</v>
      </c>
    </row>
    <row r="13" spans="1:58" x14ac:dyDescent="0.3">
      <c r="A13" t="s">
        <v>225</v>
      </c>
      <c r="B13" t="s">
        <v>226</v>
      </c>
      <c r="C13" s="1" t="str">
        <f t="shared" si="0"/>
        <v>21:1188</v>
      </c>
      <c r="D13" s="1" t="str">
        <f t="shared" si="1"/>
        <v>21:0387</v>
      </c>
      <c r="E13" t="s">
        <v>227</v>
      </c>
      <c r="F13" t="s">
        <v>228</v>
      </c>
      <c r="H13">
        <v>66.2115467</v>
      </c>
      <c r="I13">
        <v>-87.369460799999999</v>
      </c>
      <c r="J13" s="1" t="str">
        <f t="shared" si="3"/>
        <v>Till</v>
      </c>
      <c r="K13" s="1" t="str">
        <f t="shared" si="2"/>
        <v>ODM HMC fraction, SG 3.2</v>
      </c>
      <c r="L13">
        <v>1</v>
      </c>
      <c r="M13" t="s">
        <v>92</v>
      </c>
      <c r="N13" t="s">
        <v>162</v>
      </c>
      <c r="O13" t="s">
        <v>125</v>
      </c>
      <c r="P13" t="s">
        <v>82</v>
      </c>
      <c r="Q13" t="s">
        <v>229</v>
      </c>
      <c r="R13" t="s">
        <v>230</v>
      </c>
      <c r="S13" t="s">
        <v>231</v>
      </c>
      <c r="T13" t="s">
        <v>232</v>
      </c>
      <c r="U13" t="s">
        <v>233</v>
      </c>
      <c r="V13" t="s">
        <v>233</v>
      </c>
      <c r="W13" t="s">
        <v>74</v>
      </c>
      <c r="X13" t="s">
        <v>234</v>
      </c>
      <c r="Y13" t="s">
        <v>83</v>
      </c>
      <c r="Z13" t="s">
        <v>110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76</v>
      </c>
      <c r="AG13" t="s">
        <v>76</v>
      </c>
      <c r="AH13" t="s">
        <v>76</v>
      </c>
      <c r="AI13" t="s">
        <v>76</v>
      </c>
      <c r="AJ13" t="s">
        <v>235</v>
      </c>
      <c r="AK13" t="s">
        <v>75</v>
      </c>
      <c r="AL13" t="s">
        <v>75</v>
      </c>
      <c r="AM13" t="s">
        <v>75</v>
      </c>
      <c r="AN13" t="s">
        <v>75</v>
      </c>
      <c r="AO13" t="s">
        <v>76</v>
      </c>
      <c r="AP13" t="s">
        <v>76</v>
      </c>
      <c r="AQ13" t="s">
        <v>76</v>
      </c>
      <c r="AR13" t="s">
        <v>76</v>
      </c>
      <c r="AS13" t="s">
        <v>76</v>
      </c>
      <c r="AT13" t="s">
        <v>76</v>
      </c>
      <c r="AU13" t="s">
        <v>76</v>
      </c>
      <c r="AV13" t="s">
        <v>76</v>
      </c>
      <c r="AW13" t="s">
        <v>76</v>
      </c>
      <c r="AX13" t="s">
        <v>76</v>
      </c>
      <c r="AY13" t="s">
        <v>76</v>
      </c>
      <c r="AZ13" t="s">
        <v>76</v>
      </c>
      <c r="BA13" t="s">
        <v>76</v>
      </c>
      <c r="BB13" t="s">
        <v>76</v>
      </c>
      <c r="BC13" t="s">
        <v>76</v>
      </c>
      <c r="BD13" t="s">
        <v>76</v>
      </c>
      <c r="BE13" t="s">
        <v>76</v>
      </c>
      <c r="BF13" t="s">
        <v>76</v>
      </c>
    </row>
    <row r="14" spans="1:58" x14ac:dyDescent="0.3">
      <c r="A14" t="s">
        <v>236</v>
      </c>
      <c r="B14" t="s">
        <v>237</v>
      </c>
      <c r="C14" s="1" t="str">
        <f t="shared" si="0"/>
        <v>21:1188</v>
      </c>
      <c r="D14" s="1" t="str">
        <f t="shared" si="1"/>
        <v>21:0387</v>
      </c>
      <c r="E14" t="s">
        <v>227</v>
      </c>
      <c r="F14" t="s">
        <v>238</v>
      </c>
      <c r="H14">
        <v>66.2115467</v>
      </c>
      <c r="I14">
        <v>-87.369460799999999</v>
      </c>
      <c r="J14" s="1" t="str">
        <f t="shared" si="3"/>
        <v>Till</v>
      </c>
      <c r="K14" s="1" t="str">
        <f t="shared" si="2"/>
        <v>ODM HMC fraction, SG 3.2</v>
      </c>
      <c r="L14">
        <v>1</v>
      </c>
      <c r="M14" t="s">
        <v>239</v>
      </c>
      <c r="N14" t="s">
        <v>240</v>
      </c>
      <c r="O14" t="s">
        <v>171</v>
      </c>
      <c r="P14" t="s">
        <v>63</v>
      </c>
      <c r="Q14" t="s">
        <v>241</v>
      </c>
      <c r="R14" t="s">
        <v>242</v>
      </c>
      <c r="S14" t="s">
        <v>243</v>
      </c>
      <c r="T14" t="s">
        <v>244</v>
      </c>
      <c r="U14" t="s">
        <v>140</v>
      </c>
      <c r="V14" t="s">
        <v>140</v>
      </c>
      <c r="W14" t="s">
        <v>93</v>
      </c>
      <c r="X14" t="s">
        <v>245</v>
      </c>
      <c r="Y14" t="s">
        <v>246</v>
      </c>
      <c r="Z14" t="s">
        <v>141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76</v>
      </c>
      <c r="AG14" t="s">
        <v>76</v>
      </c>
      <c r="AH14" t="s">
        <v>76</v>
      </c>
      <c r="AI14" t="s">
        <v>76</v>
      </c>
      <c r="AJ14" t="s">
        <v>247</v>
      </c>
      <c r="AK14" t="s">
        <v>75</v>
      </c>
      <c r="AL14" t="s">
        <v>75</v>
      </c>
      <c r="AM14" t="s">
        <v>75</v>
      </c>
      <c r="AN14" t="s">
        <v>75</v>
      </c>
      <c r="AO14" t="s">
        <v>76</v>
      </c>
      <c r="AP14" t="s">
        <v>76</v>
      </c>
      <c r="AQ14" t="s">
        <v>76</v>
      </c>
      <c r="AR14" t="s">
        <v>76</v>
      </c>
      <c r="AS14" t="s">
        <v>76</v>
      </c>
      <c r="AT14" t="s">
        <v>76</v>
      </c>
      <c r="AU14" t="s">
        <v>76</v>
      </c>
      <c r="AV14" t="s">
        <v>76</v>
      </c>
      <c r="AW14" t="s">
        <v>76</v>
      </c>
      <c r="AX14" t="s">
        <v>76</v>
      </c>
      <c r="AY14" t="s">
        <v>76</v>
      </c>
      <c r="AZ14" t="s">
        <v>76</v>
      </c>
      <c r="BA14" t="s">
        <v>76</v>
      </c>
      <c r="BB14" t="s">
        <v>76</v>
      </c>
      <c r="BC14" t="s">
        <v>76</v>
      </c>
      <c r="BD14" t="s">
        <v>76</v>
      </c>
      <c r="BE14" t="s">
        <v>76</v>
      </c>
      <c r="BF14" t="s">
        <v>76</v>
      </c>
    </row>
    <row r="15" spans="1:58" x14ac:dyDescent="0.3">
      <c r="A15" t="s">
        <v>248</v>
      </c>
      <c r="B15" t="s">
        <v>249</v>
      </c>
      <c r="C15" s="1" t="str">
        <f t="shared" si="0"/>
        <v>21:1188</v>
      </c>
      <c r="D15" s="1" t="str">
        <f t="shared" si="1"/>
        <v>21:0387</v>
      </c>
      <c r="E15" t="s">
        <v>250</v>
      </c>
      <c r="F15" t="s">
        <v>251</v>
      </c>
      <c r="H15">
        <v>66.245505899999998</v>
      </c>
      <c r="I15">
        <v>-87.162883899999997</v>
      </c>
      <c r="J15" s="1" t="str">
        <f t="shared" si="3"/>
        <v>Till</v>
      </c>
      <c r="K15" s="1" t="str">
        <f t="shared" si="2"/>
        <v>ODM HMC fraction, SG 3.2</v>
      </c>
      <c r="L15">
        <v>1</v>
      </c>
      <c r="M15" t="s">
        <v>62</v>
      </c>
      <c r="N15" t="s">
        <v>63</v>
      </c>
      <c r="O15" t="s">
        <v>125</v>
      </c>
      <c r="P15" t="s">
        <v>252</v>
      </c>
      <c r="Q15" t="s">
        <v>253</v>
      </c>
      <c r="R15" t="s">
        <v>254</v>
      </c>
      <c r="S15" t="s">
        <v>255</v>
      </c>
      <c r="T15" t="s">
        <v>256</v>
      </c>
      <c r="U15" t="s">
        <v>164</v>
      </c>
      <c r="V15" t="s">
        <v>164</v>
      </c>
      <c r="W15" t="s">
        <v>134</v>
      </c>
      <c r="X15" t="s">
        <v>257</v>
      </c>
      <c r="Y15" t="s">
        <v>171</v>
      </c>
      <c r="Z15" t="s">
        <v>126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76</v>
      </c>
      <c r="AG15" t="s">
        <v>76</v>
      </c>
      <c r="AH15" t="s">
        <v>76</v>
      </c>
      <c r="AI15" t="s">
        <v>76</v>
      </c>
      <c r="AJ15" t="s">
        <v>258</v>
      </c>
      <c r="AK15" t="s">
        <v>75</v>
      </c>
      <c r="AL15" t="s">
        <v>75</v>
      </c>
      <c r="AM15" t="s">
        <v>75</v>
      </c>
      <c r="AN15" t="s">
        <v>75</v>
      </c>
      <c r="AO15" t="s">
        <v>76</v>
      </c>
      <c r="AP15" t="s">
        <v>76</v>
      </c>
      <c r="AQ15" t="s">
        <v>76</v>
      </c>
      <c r="AR15" t="s">
        <v>76</v>
      </c>
      <c r="AS15" t="s">
        <v>76</v>
      </c>
      <c r="AT15" t="s">
        <v>76</v>
      </c>
      <c r="AU15" t="s">
        <v>76</v>
      </c>
      <c r="AV15" t="s">
        <v>76</v>
      </c>
      <c r="AW15" t="s">
        <v>76</v>
      </c>
      <c r="AX15" t="s">
        <v>76</v>
      </c>
      <c r="AY15" t="s">
        <v>76</v>
      </c>
      <c r="AZ15" t="s">
        <v>76</v>
      </c>
      <c r="BA15" t="s">
        <v>76</v>
      </c>
      <c r="BB15" t="s">
        <v>76</v>
      </c>
      <c r="BC15" t="s">
        <v>76</v>
      </c>
      <c r="BD15" t="s">
        <v>76</v>
      </c>
      <c r="BE15" t="s">
        <v>76</v>
      </c>
      <c r="BF15" t="s">
        <v>76</v>
      </c>
    </row>
    <row r="16" spans="1:58" x14ac:dyDescent="0.3">
      <c r="A16" t="s">
        <v>259</v>
      </c>
      <c r="B16" t="s">
        <v>260</v>
      </c>
      <c r="C16" s="1" t="str">
        <f t="shared" si="0"/>
        <v>21:1188</v>
      </c>
      <c r="D16" s="1" t="str">
        <f t="shared" si="1"/>
        <v>21:0387</v>
      </c>
      <c r="E16" t="s">
        <v>261</v>
      </c>
      <c r="F16" t="s">
        <v>262</v>
      </c>
      <c r="H16">
        <v>66.248734499999998</v>
      </c>
      <c r="I16">
        <v>-87.9834034</v>
      </c>
      <c r="J16" s="1" t="str">
        <f t="shared" si="3"/>
        <v>Till</v>
      </c>
      <c r="K16" s="1" t="str">
        <f t="shared" si="2"/>
        <v>ODM HMC fraction, SG 3.2</v>
      </c>
      <c r="L16">
        <v>1</v>
      </c>
      <c r="M16" t="s">
        <v>119</v>
      </c>
      <c r="N16" t="s">
        <v>263</v>
      </c>
      <c r="O16" t="s">
        <v>125</v>
      </c>
      <c r="P16" t="s">
        <v>264</v>
      </c>
      <c r="Q16" t="s">
        <v>265</v>
      </c>
      <c r="R16" t="s">
        <v>266</v>
      </c>
      <c r="S16" t="s">
        <v>267</v>
      </c>
      <c r="T16" t="s">
        <v>268</v>
      </c>
      <c r="U16" t="s">
        <v>269</v>
      </c>
      <c r="V16" t="s">
        <v>269</v>
      </c>
      <c r="W16" t="s">
        <v>93</v>
      </c>
      <c r="X16" t="s">
        <v>270</v>
      </c>
      <c r="Y16" t="s">
        <v>171</v>
      </c>
      <c r="Z16" t="s">
        <v>126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76</v>
      </c>
      <c r="AG16" t="s">
        <v>76</v>
      </c>
      <c r="AH16" t="s">
        <v>76</v>
      </c>
      <c r="AI16" t="s">
        <v>76</v>
      </c>
      <c r="AJ16" t="s">
        <v>271</v>
      </c>
      <c r="AK16" t="s">
        <v>75</v>
      </c>
      <c r="AL16" t="s">
        <v>75</v>
      </c>
      <c r="AM16" t="s">
        <v>75</v>
      </c>
      <c r="AN16" t="s">
        <v>75</v>
      </c>
      <c r="AO16" t="s">
        <v>76</v>
      </c>
      <c r="AP16" t="s">
        <v>76</v>
      </c>
      <c r="AQ16" t="s">
        <v>76</v>
      </c>
      <c r="AR16" t="s">
        <v>76</v>
      </c>
      <c r="AS16" t="s">
        <v>76</v>
      </c>
      <c r="AT16" t="s">
        <v>224</v>
      </c>
      <c r="AU16" t="s">
        <v>76</v>
      </c>
      <c r="AV16" t="s">
        <v>76</v>
      </c>
      <c r="AW16" t="s">
        <v>76</v>
      </c>
      <c r="AX16" t="s">
        <v>76</v>
      </c>
      <c r="AY16" t="s">
        <v>76</v>
      </c>
      <c r="AZ16" t="s">
        <v>76</v>
      </c>
      <c r="BA16" t="s">
        <v>76</v>
      </c>
      <c r="BB16" t="s">
        <v>76</v>
      </c>
      <c r="BC16" t="s">
        <v>76</v>
      </c>
      <c r="BD16" t="s">
        <v>76</v>
      </c>
      <c r="BE16" t="s">
        <v>76</v>
      </c>
      <c r="BF16" t="s">
        <v>76</v>
      </c>
    </row>
    <row r="17" spans="1:58" x14ac:dyDescent="0.3">
      <c r="A17" t="s">
        <v>272</v>
      </c>
      <c r="B17" t="s">
        <v>273</v>
      </c>
      <c r="C17" s="1" t="str">
        <f t="shared" si="0"/>
        <v>21:1188</v>
      </c>
      <c r="D17" s="1" t="str">
        <f t="shared" si="1"/>
        <v>21:0387</v>
      </c>
      <c r="E17" t="s">
        <v>274</v>
      </c>
      <c r="F17" t="s">
        <v>275</v>
      </c>
      <c r="H17">
        <v>66.1998763</v>
      </c>
      <c r="I17">
        <v>-87.872899700000005</v>
      </c>
      <c r="J17" s="1" t="str">
        <f t="shared" si="3"/>
        <v>Till</v>
      </c>
      <c r="K17" s="1" t="str">
        <f t="shared" si="2"/>
        <v>ODM HMC fraction, SG 3.2</v>
      </c>
      <c r="L17">
        <v>1</v>
      </c>
      <c r="M17" t="s">
        <v>276</v>
      </c>
      <c r="N17" t="s">
        <v>277</v>
      </c>
      <c r="O17" t="s">
        <v>118</v>
      </c>
      <c r="P17" t="s">
        <v>206</v>
      </c>
      <c r="Q17" t="s">
        <v>278</v>
      </c>
      <c r="R17" t="s">
        <v>279</v>
      </c>
      <c r="S17" t="s">
        <v>280</v>
      </c>
      <c r="T17" t="s">
        <v>252</v>
      </c>
      <c r="U17" t="s">
        <v>281</v>
      </c>
      <c r="V17" t="s">
        <v>281</v>
      </c>
      <c r="W17" t="s">
        <v>246</v>
      </c>
      <c r="X17" t="s">
        <v>282</v>
      </c>
      <c r="Y17" t="s">
        <v>212</v>
      </c>
      <c r="Z17" t="s">
        <v>126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76</v>
      </c>
      <c r="AG17" t="s">
        <v>76</v>
      </c>
      <c r="AH17" t="s">
        <v>76</v>
      </c>
      <c r="AI17" t="s">
        <v>76</v>
      </c>
      <c r="AJ17" t="s">
        <v>213</v>
      </c>
      <c r="AK17" t="s">
        <v>75</v>
      </c>
      <c r="AL17" t="s">
        <v>75</v>
      </c>
      <c r="AM17" t="s">
        <v>75</v>
      </c>
      <c r="AN17" t="s">
        <v>75</v>
      </c>
      <c r="AO17" t="s">
        <v>76</v>
      </c>
      <c r="AP17" t="s">
        <v>76</v>
      </c>
      <c r="AQ17" t="s">
        <v>76</v>
      </c>
      <c r="AR17" t="s">
        <v>76</v>
      </c>
      <c r="AS17" t="s">
        <v>76</v>
      </c>
      <c r="AT17" t="s">
        <v>224</v>
      </c>
      <c r="AU17" t="s">
        <v>76</v>
      </c>
      <c r="AV17" t="s">
        <v>76</v>
      </c>
      <c r="AW17" t="s">
        <v>76</v>
      </c>
      <c r="AX17" t="s">
        <v>76</v>
      </c>
      <c r="AY17" t="s">
        <v>76</v>
      </c>
      <c r="AZ17" t="s">
        <v>76</v>
      </c>
      <c r="BA17" t="s">
        <v>76</v>
      </c>
      <c r="BB17" t="s">
        <v>76</v>
      </c>
      <c r="BC17" t="s">
        <v>76</v>
      </c>
      <c r="BD17" t="s">
        <v>76</v>
      </c>
      <c r="BE17" t="s">
        <v>76</v>
      </c>
      <c r="BF17" t="s">
        <v>76</v>
      </c>
    </row>
    <row r="18" spans="1:58" x14ac:dyDescent="0.3">
      <c r="A18" t="s">
        <v>283</v>
      </c>
      <c r="B18" t="s">
        <v>284</v>
      </c>
      <c r="C18" s="1" t="str">
        <f t="shared" si="0"/>
        <v>21:1188</v>
      </c>
      <c r="D18" s="1" t="str">
        <f t="shared" si="1"/>
        <v>21:0387</v>
      </c>
      <c r="E18" t="s">
        <v>285</v>
      </c>
      <c r="F18" t="s">
        <v>286</v>
      </c>
      <c r="H18">
        <v>66.237075200000007</v>
      </c>
      <c r="I18">
        <v>-87.755617299999997</v>
      </c>
      <c r="J18" s="1" t="str">
        <f t="shared" si="3"/>
        <v>Till</v>
      </c>
      <c r="K18" s="1" t="str">
        <f t="shared" si="2"/>
        <v>ODM HMC fraction, SG 3.2</v>
      </c>
      <c r="L18">
        <v>1</v>
      </c>
      <c r="M18" t="s">
        <v>287</v>
      </c>
      <c r="N18" t="s">
        <v>288</v>
      </c>
      <c r="O18" t="s">
        <v>148</v>
      </c>
      <c r="P18" t="s">
        <v>132</v>
      </c>
      <c r="Q18" t="s">
        <v>289</v>
      </c>
      <c r="R18" t="s">
        <v>290</v>
      </c>
      <c r="S18" t="s">
        <v>291</v>
      </c>
      <c r="T18" t="s">
        <v>252</v>
      </c>
      <c r="U18" t="s">
        <v>116</v>
      </c>
      <c r="V18" t="s">
        <v>116</v>
      </c>
      <c r="W18" t="s">
        <v>101</v>
      </c>
      <c r="X18" t="s">
        <v>168</v>
      </c>
      <c r="Y18" t="s">
        <v>292</v>
      </c>
      <c r="Z18" t="s">
        <v>74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76</v>
      </c>
      <c r="AG18" t="s">
        <v>76</v>
      </c>
      <c r="AH18" t="s">
        <v>76</v>
      </c>
      <c r="AI18" t="s">
        <v>76</v>
      </c>
      <c r="AJ18" t="s">
        <v>293</v>
      </c>
      <c r="AK18" t="s">
        <v>75</v>
      </c>
      <c r="AL18" t="s">
        <v>75</v>
      </c>
      <c r="AM18" t="s">
        <v>75</v>
      </c>
      <c r="AN18" t="s">
        <v>75</v>
      </c>
      <c r="AO18" t="s">
        <v>76</v>
      </c>
      <c r="AP18" t="s">
        <v>76</v>
      </c>
      <c r="AQ18" t="s">
        <v>76</v>
      </c>
      <c r="AR18" t="s">
        <v>76</v>
      </c>
      <c r="AS18" t="s">
        <v>76</v>
      </c>
      <c r="AT18" t="s">
        <v>76</v>
      </c>
      <c r="AU18" t="s">
        <v>76</v>
      </c>
      <c r="AV18" t="s">
        <v>76</v>
      </c>
      <c r="AW18" t="s">
        <v>76</v>
      </c>
      <c r="AX18" t="s">
        <v>76</v>
      </c>
      <c r="AY18" t="s">
        <v>76</v>
      </c>
      <c r="AZ18" t="s">
        <v>76</v>
      </c>
      <c r="BA18" t="s">
        <v>76</v>
      </c>
      <c r="BB18" t="s">
        <v>76</v>
      </c>
      <c r="BC18" t="s">
        <v>76</v>
      </c>
      <c r="BD18" t="s">
        <v>76</v>
      </c>
      <c r="BE18" t="s">
        <v>76</v>
      </c>
      <c r="BF18" t="s">
        <v>76</v>
      </c>
    </row>
    <row r="19" spans="1:58" x14ac:dyDescent="0.3">
      <c r="A19" t="s">
        <v>294</v>
      </c>
      <c r="B19" t="s">
        <v>295</v>
      </c>
      <c r="C19" s="1" t="str">
        <f t="shared" si="0"/>
        <v>21:1188</v>
      </c>
      <c r="D19" s="1" t="str">
        <f t="shared" si="1"/>
        <v>21:0387</v>
      </c>
      <c r="E19" t="s">
        <v>296</v>
      </c>
      <c r="F19" t="s">
        <v>297</v>
      </c>
      <c r="H19">
        <v>66.324112400000004</v>
      </c>
      <c r="I19">
        <v>-87.725559899999993</v>
      </c>
      <c r="J19" s="1" t="str">
        <f t="shared" si="3"/>
        <v>Till</v>
      </c>
      <c r="K19" s="1" t="str">
        <f t="shared" si="2"/>
        <v>ODM HMC fraction, SG 3.2</v>
      </c>
      <c r="L19">
        <v>1</v>
      </c>
      <c r="M19" t="s">
        <v>147</v>
      </c>
      <c r="N19" t="s">
        <v>99</v>
      </c>
      <c r="O19" t="s">
        <v>298</v>
      </c>
      <c r="P19" t="s">
        <v>299</v>
      </c>
      <c r="Q19" t="s">
        <v>300</v>
      </c>
      <c r="R19" t="s">
        <v>301</v>
      </c>
      <c r="S19" t="s">
        <v>302</v>
      </c>
      <c r="T19" t="s">
        <v>221</v>
      </c>
      <c r="U19" t="s">
        <v>303</v>
      </c>
      <c r="V19" t="s">
        <v>303</v>
      </c>
      <c r="W19" t="s">
        <v>304</v>
      </c>
      <c r="X19" t="s">
        <v>305</v>
      </c>
      <c r="Y19" t="s">
        <v>306</v>
      </c>
      <c r="Z19" t="s">
        <v>171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76</v>
      </c>
      <c r="AG19" t="s">
        <v>76</v>
      </c>
      <c r="AH19" t="s">
        <v>76</v>
      </c>
      <c r="AI19" t="s">
        <v>76</v>
      </c>
      <c r="AJ19" t="s">
        <v>307</v>
      </c>
      <c r="AK19" t="s">
        <v>75</v>
      </c>
      <c r="AL19" t="s">
        <v>75</v>
      </c>
      <c r="AM19" t="s">
        <v>75</v>
      </c>
      <c r="AN19" t="s">
        <v>75</v>
      </c>
      <c r="AO19" t="s">
        <v>76</v>
      </c>
      <c r="AP19" t="s">
        <v>76</v>
      </c>
      <c r="AQ19" t="s">
        <v>76</v>
      </c>
      <c r="AR19" t="s">
        <v>76</v>
      </c>
      <c r="AS19" t="s">
        <v>76</v>
      </c>
      <c r="AT19" t="s">
        <v>64</v>
      </c>
      <c r="AU19" t="s">
        <v>76</v>
      </c>
      <c r="AV19" t="s">
        <v>76</v>
      </c>
      <c r="AW19" t="s">
        <v>76</v>
      </c>
      <c r="AX19" t="s">
        <v>76</v>
      </c>
      <c r="AY19" t="s">
        <v>76</v>
      </c>
      <c r="AZ19" t="s">
        <v>76</v>
      </c>
      <c r="BA19" t="s">
        <v>76</v>
      </c>
      <c r="BB19" t="s">
        <v>76</v>
      </c>
      <c r="BC19" t="s">
        <v>76</v>
      </c>
      <c r="BD19" t="s">
        <v>76</v>
      </c>
      <c r="BE19" t="s">
        <v>76</v>
      </c>
      <c r="BF19" t="s">
        <v>76</v>
      </c>
    </row>
    <row r="20" spans="1:58" x14ac:dyDescent="0.3">
      <c r="A20" t="s">
        <v>308</v>
      </c>
      <c r="B20" t="s">
        <v>309</v>
      </c>
      <c r="C20" s="1" t="str">
        <f t="shared" si="0"/>
        <v>21:1188</v>
      </c>
      <c r="D20" s="1" t="str">
        <f t="shared" si="1"/>
        <v>21:0387</v>
      </c>
      <c r="E20" t="s">
        <v>310</v>
      </c>
      <c r="F20" t="s">
        <v>311</v>
      </c>
      <c r="H20">
        <v>66.386200000000002</v>
      </c>
      <c r="I20">
        <v>-87.933127600000006</v>
      </c>
      <c r="J20" s="1" t="str">
        <f t="shared" si="3"/>
        <v>Till</v>
      </c>
      <c r="K20" s="1" t="str">
        <f t="shared" si="2"/>
        <v>ODM HMC fraction, SG 3.2</v>
      </c>
      <c r="L20">
        <v>1</v>
      </c>
      <c r="M20" t="s">
        <v>276</v>
      </c>
      <c r="N20" t="s">
        <v>277</v>
      </c>
      <c r="O20" t="s">
        <v>109</v>
      </c>
      <c r="P20" t="s">
        <v>192</v>
      </c>
      <c r="Q20" t="s">
        <v>312</v>
      </c>
      <c r="R20" t="s">
        <v>313</v>
      </c>
      <c r="S20" t="s">
        <v>314</v>
      </c>
      <c r="T20" t="s">
        <v>315</v>
      </c>
      <c r="U20" t="s">
        <v>316</v>
      </c>
      <c r="V20" t="s">
        <v>316</v>
      </c>
      <c r="W20" t="s">
        <v>64</v>
      </c>
      <c r="X20" t="s">
        <v>139</v>
      </c>
      <c r="Y20" t="s">
        <v>153</v>
      </c>
      <c r="Z20" t="s">
        <v>126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76</v>
      </c>
      <c r="AG20" t="s">
        <v>76</v>
      </c>
      <c r="AH20" t="s">
        <v>76</v>
      </c>
      <c r="AI20" t="s">
        <v>76</v>
      </c>
      <c r="AJ20" t="s">
        <v>317</v>
      </c>
      <c r="AK20" t="s">
        <v>75</v>
      </c>
      <c r="AL20" t="s">
        <v>75</v>
      </c>
      <c r="AM20" t="s">
        <v>75</v>
      </c>
      <c r="AN20" t="s">
        <v>75</v>
      </c>
      <c r="AO20" t="s">
        <v>76</v>
      </c>
      <c r="AP20" t="s">
        <v>76</v>
      </c>
      <c r="AQ20" t="s">
        <v>76</v>
      </c>
      <c r="AR20" t="s">
        <v>76</v>
      </c>
      <c r="AS20" t="s">
        <v>76</v>
      </c>
      <c r="AT20" t="s">
        <v>64</v>
      </c>
      <c r="AU20" t="s">
        <v>76</v>
      </c>
      <c r="AV20" t="s">
        <v>76</v>
      </c>
      <c r="AW20" t="s">
        <v>76</v>
      </c>
      <c r="AX20" t="s">
        <v>76</v>
      </c>
      <c r="AY20" t="s">
        <v>76</v>
      </c>
      <c r="AZ20" t="s">
        <v>76</v>
      </c>
      <c r="BA20" t="s">
        <v>76</v>
      </c>
      <c r="BB20" t="s">
        <v>76</v>
      </c>
      <c r="BC20" t="s">
        <v>76</v>
      </c>
      <c r="BD20" t="s">
        <v>76</v>
      </c>
      <c r="BE20" t="s">
        <v>76</v>
      </c>
      <c r="BF20" t="s">
        <v>76</v>
      </c>
    </row>
    <row r="21" spans="1:58" x14ac:dyDescent="0.3">
      <c r="A21" t="s">
        <v>318</v>
      </c>
      <c r="B21" t="s">
        <v>319</v>
      </c>
      <c r="C21" s="1" t="str">
        <f t="shared" si="0"/>
        <v>21:1188</v>
      </c>
      <c r="D21" s="1" t="str">
        <f t="shared" si="1"/>
        <v>21:0387</v>
      </c>
      <c r="E21" t="s">
        <v>320</v>
      </c>
      <c r="F21" t="s">
        <v>321</v>
      </c>
      <c r="H21">
        <v>66.467097199999998</v>
      </c>
      <c r="I21">
        <v>-87.970045999999996</v>
      </c>
      <c r="J21" s="1" t="str">
        <f t="shared" si="3"/>
        <v>Till</v>
      </c>
      <c r="K21" s="1" t="str">
        <f t="shared" si="2"/>
        <v>ODM HMC fraction, SG 3.2</v>
      </c>
      <c r="L21">
        <v>1</v>
      </c>
      <c r="M21" t="s">
        <v>92</v>
      </c>
      <c r="N21" t="s">
        <v>162</v>
      </c>
      <c r="O21" t="s">
        <v>125</v>
      </c>
      <c r="P21" t="s">
        <v>82</v>
      </c>
      <c r="Q21" t="s">
        <v>322</v>
      </c>
      <c r="R21" t="s">
        <v>323</v>
      </c>
      <c r="S21" t="s">
        <v>324</v>
      </c>
      <c r="T21" t="s">
        <v>325</v>
      </c>
      <c r="U21" t="s">
        <v>69</v>
      </c>
      <c r="V21" t="s">
        <v>69</v>
      </c>
      <c r="W21" t="s">
        <v>134</v>
      </c>
      <c r="X21" t="s">
        <v>199</v>
      </c>
      <c r="Y21" t="s">
        <v>83</v>
      </c>
      <c r="Z21" t="s">
        <v>110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76</v>
      </c>
      <c r="AG21" t="s">
        <v>76</v>
      </c>
      <c r="AH21" t="s">
        <v>76</v>
      </c>
      <c r="AI21" t="s">
        <v>76</v>
      </c>
      <c r="AJ21" t="s">
        <v>235</v>
      </c>
      <c r="AK21" t="s">
        <v>75</v>
      </c>
      <c r="AL21" t="s">
        <v>75</v>
      </c>
      <c r="AM21" t="s">
        <v>75</v>
      </c>
      <c r="AN21" t="s">
        <v>75</v>
      </c>
      <c r="AO21" t="s">
        <v>76</v>
      </c>
      <c r="AP21" t="s">
        <v>76</v>
      </c>
      <c r="AQ21" t="s">
        <v>76</v>
      </c>
      <c r="AR21" t="s">
        <v>76</v>
      </c>
      <c r="AS21" t="s">
        <v>76</v>
      </c>
      <c r="AT21" t="s">
        <v>232</v>
      </c>
      <c r="AU21" t="s">
        <v>76</v>
      </c>
      <c r="AV21" t="s">
        <v>76</v>
      </c>
      <c r="AW21" t="s">
        <v>76</v>
      </c>
      <c r="AX21" t="s">
        <v>76</v>
      </c>
      <c r="AY21" t="s">
        <v>76</v>
      </c>
      <c r="AZ21" t="s">
        <v>76</v>
      </c>
      <c r="BA21" t="s">
        <v>76</v>
      </c>
      <c r="BB21" t="s">
        <v>76</v>
      </c>
      <c r="BC21" t="s">
        <v>76</v>
      </c>
      <c r="BD21" t="s">
        <v>76</v>
      </c>
      <c r="BE21" t="s">
        <v>76</v>
      </c>
      <c r="BF21" t="s">
        <v>76</v>
      </c>
    </row>
    <row r="22" spans="1:58" x14ac:dyDescent="0.3">
      <c r="A22" t="s">
        <v>326</v>
      </c>
      <c r="B22" t="s">
        <v>327</v>
      </c>
      <c r="C22" s="1" t="str">
        <f t="shared" si="0"/>
        <v>21:1188</v>
      </c>
      <c r="D22" s="1" t="str">
        <f t="shared" si="1"/>
        <v>21:0387</v>
      </c>
      <c r="E22" t="s">
        <v>328</v>
      </c>
      <c r="F22" t="s">
        <v>329</v>
      </c>
      <c r="H22">
        <v>66.348413199999996</v>
      </c>
      <c r="I22">
        <v>-86.741791000000006</v>
      </c>
      <c r="J22" s="1" t="str">
        <f t="shared" si="3"/>
        <v>Till</v>
      </c>
      <c r="K22" s="1" t="str">
        <f t="shared" si="2"/>
        <v>ODM HMC fraction, SG 3.2</v>
      </c>
      <c r="L22">
        <v>1</v>
      </c>
      <c r="M22" t="s">
        <v>116</v>
      </c>
      <c r="N22" t="s">
        <v>117</v>
      </c>
      <c r="O22" t="s">
        <v>186</v>
      </c>
      <c r="P22" t="s">
        <v>65</v>
      </c>
      <c r="Q22" t="s">
        <v>330</v>
      </c>
      <c r="R22" t="s">
        <v>331</v>
      </c>
      <c r="S22" t="s">
        <v>332</v>
      </c>
      <c r="T22" t="s">
        <v>333</v>
      </c>
      <c r="U22" t="s">
        <v>334</v>
      </c>
      <c r="V22" t="s">
        <v>334</v>
      </c>
      <c r="W22" t="s">
        <v>118</v>
      </c>
      <c r="X22" t="s">
        <v>180</v>
      </c>
      <c r="Y22" t="s">
        <v>335</v>
      </c>
      <c r="Z22" t="s">
        <v>169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76</v>
      </c>
      <c r="AG22" t="s">
        <v>76</v>
      </c>
      <c r="AH22" t="s">
        <v>76</v>
      </c>
      <c r="AI22" t="s">
        <v>76</v>
      </c>
      <c r="AJ22" t="s">
        <v>77</v>
      </c>
      <c r="AK22" t="s">
        <v>75</v>
      </c>
      <c r="AL22" t="s">
        <v>75</v>
      </c>
      <c r="AM22" t="s">
        <v>75</v>
      </c>
      <c r="AN22" t="s">
        <v>75</v>
      </c>
      <c r="AO22" t="s">
        <v>76</v>
      </c>
      <c r="AP22" t="s">
        <v>76</v>
      </c>
      <c r="AQ22" t="s">
        <v>76</v>
      </c>
      <c r="AR22" t="s">
        <v>76</v>
      </c>
      <c r="AS22" t="s">
        <v>76</v>
      </c>
      <c r="AT22" t="s">
        <v>336</v>
      </c>
      <c r="AU22" t="s">
        <v>76</v>
      </c>
      <c r="AV22" t="s">
        <v>76</v>
      </c>
      <c r="AW22" t="s">
        <v>76</v>
      </c>
      <c r="AX22" t="s">
        <v>76</v>
      </c>
      <c r="AY22" t="s">
        <v>76</v>
      </c>
      <c r="AZ22" t="s">
        <v>76</v>
      </c>
      <c r="BA22" t="s">
        <v>76</v>
      </c>
      <c r="BB22" t="s">
        <v>76</v>
      </c>
      <c r="BC22" t="s">
        <v>76</v>
      </c>
      <c r="BD22" t="s">
        <v>76</v>
      </c>
      <c r="BE22" t="s">
        <v>76</v>
      </c>
      <c r="BF22" t="s">
        <v>76</v>
      </c>
    </row>
    <row r="23" spans="1:58" x14ac:dyDescent="0.3">
      <c r="A23" t="s">
        <v>337</v>
      </c>
      <c r="B23" t="s">
        <v>338</v>
      </c>
      <c r="C23" s="1" t="str">
        <f t="shared" si="0"/>
        <v>21:1188</v>
      </c>
      <c r="D23" s="1" t="str">
        <f t="shared" si="1"/>
        <v>21:0387</v>
      </c>
      <c r="E23" t="s">
        <v>339</v>
      </c>
      <c r="F23" t="s">
        <v>340</v>
      </c>
      <c r="H23">
        <v>66.051143100000004</v>
      </c>
      <c r="I23">
        <v>-86.706389700000003</v>
      </c>
      <c r="J23" s="1" t="str">
        <f t="shared" si="3"/>
        <v>Till</v>
      </c>
      <c r="K23" s="1" t="str">
        <f t="shared" si="2"/>
        <v>ODM HMC fraction, SG 3.2</v>
      </c>
      <c r="L23">
        <v>1</v>
      </c>
      <c r="M23" t="s">
        <v>341</v>
      </c>
      <c r="N23" t="s">
        <v>342</v>
      </c>
      <c r="O23" t="s">
        <v>292</v>
      </c>
      <c r="P23" t="s">
        <v>149</v>
      </c>
      <c r="Q23" t="s">
        <v>343</v>
      </c>
      <c r="R23" t="s">
        <v>344</v>
      </c>
      <c r="S23" t="s">
        <v>345</v>
      </c>
      <c r="T23" t="s">
        <v>346</v>
      </c>
      <c r="U23" t="s">
        <v>347</v>
      </c>
      <c r="V23" t="s">
        <v>347</v>
      </c>
      <c r="W23" t="s">
        <v>64</v>
      </c>
      <c r="X23" t="s">
        <v>102</v>
      </c>
      <c r="Y23" t="s">
        <v>348</v>
      </c>
      <c r="Z23" t="s">
        <v>125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76</v>
      </c>
      <c r="AG23" t="s">
        <v>76</v>
      </c>
      <c r="AH23" t="s">
        <v>76</v>
      </c>
      <c r="AI23" t="s">
        <v>76</v>
      </c>
      <c r="AJ23" t="s">
        <v>157</v>
      </c>
      <c r="AK23" t="s">
        <v>75</v>
      </c>
      <c r="AL23" t="s">
        <v>75</v>
      </c>
      <c r="AM23" t="s">
        <v>75</v>
      </c>
      <c r="AN23" t="s">
        <v>75</v>
      </c>
      <c r="AO23" t="s">
        <v>76</v>
      </c>
      <c r="AP23" t="s">
        <v>76</v>
      </c>
      <c r="AQ23" t="s">
        <v>76</v>
      </c>
      <c r="AR23" t="s">
        <v>76</v>
      </c>
      <c r="AS23" t="s">
        <v>76</v>
      </c>
      <c r="AT23" t="s">
        <v>64</v>
      </c>
      <c r="AU23" t="s">
        <v>76</v>
      </c>
      <c r="AV23" t="s">
        <v>76</v>
      </c>
      <c r="AW23" t="s">
        <v>76</v>
      </c>
      <c r="AX23" t="s">
        <v>76</v>
      </c>
      <c r="AY23" t="s">
        <v>76</v>
      </c>
      <c r="AZ23" t="s">
        <v>76</v>
      </c>
      <c r="BA23" t="s">
        <v>76</v>
      </c>
      <c r="BB23" t="s">
        <v>76</v>
      </c>
      <c r="BC23" t="s">
        <v>76</v>
      </c>
      <c r="BD23" t="s">
        <v>76</v>
      </c>
      <c r="BE23" t="s">
        <v>76</v>
      </c>
      <c r="BF23" t="s">
        <v>76</v>
      </c>
    </row>
    <row r="24" spans="1:58" x14ac:dyDescent="0.3">
      <c r="A24" t="s">
        <v>349</v>
      </c>
      <c r="B24" t="s">
        <v>350</v>
      </c>
      <c r="C24" s="1" t="str">
        <f t="shared" si="0"/>
        <v>21:1188</v>
      </c>
      <c r="D24" s="1" t="str">
        <f t="shared" si="1"/>
        <v>21:0387</v>
      </c>
      <c r="E24" t="s">
        <v>351</v>
      </c>
      <c r="F24" t="s">
        <v>352</v>
      </c>
      <c r="H24">
        <v>66.069062099999996</v>
      </c>
      <c r="I24">
        <v>-86.9297763</v>
      </c>
      <c r="J24" s="1" t="str">
        <f t="shared" si="3"/>
        <v>Till</v>
      </c>
      <c r="K24" s="1" t="str">
        <f t="shared" si="2"/>
        <v>ODM HMC fraction, SG 3.2</v>
      </c>
      <c r="L24">
        <v>1</v>
      </c>
      <c r="M24" t="s">
        <v>70</v>
      </c>
      <c r="N24" t="s">
        <v>353</v>
      </c>
      <c r="O24" t="s">
        <v>156</v>
      </c>
      <c r="P24" t="s">
        <v>177</v>
      </c>
      <c r="Q24" t="s">
        <v>354</v>
      </c>
      <c r="R24" t="s">
        <v>355</v>
      </c>
      <c r="S24" t="s">
        <v>356</v>
      </c>
      <c r="T24" t="s">
        <v>69</v>
      </c>
      <c r="U24" t="s">
        <v>357</v>
      </c>
      <c r="V24" t="s">
        <v>357</v>
      </c>
      <c r="W24" t="s">
        <v>118</v>
      </c>
      <c r="X24" t="s">
        <v>192</v>
      </c>
      <c r="Y24" t="s">
        <v>256</v>
      </c>
      <c r="Z24" t="s">
        <v>246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76</v>
      </c>
      <c r="AG24" t="s">
        <v>76</v>
      </c>
      <c r="AH24" t="s">
        <v>76</v>
      </c>
      <c r="AI24" t="s">
        <v>76</v>
      </c>
      <c r="AJ24" t="s">
        <v>358</v>
      </c>
      <c r="AK24" t="s">
        <v>75</v>
      </c>
      <c r="AL24" t="s">
        <v>75</v>
      </c>
      <c r="AM24" t="s">
        <v>75</v>
      </c>
      <c r="AN24" t="s">
        <v>75</v>
      </c>
      <c r="AO24" t="s">
        <v>76</v>
      </c>
      <c r="AP24" t="s">
        <v>76</v>
      </c>
      <c r="AQ24" t="s">
        <v>76</v>
      </c>
      <c r="AR24" t="s">
        <v>76</v>
      </c>
      <c r="AS24" t="s">
        <v>76</v>
      </c>
      <c r="AT24" t="s">
        <v>64</v>
      </c>
      <c r="AU24" t="s">
        <v>76</v>
      </c>
      <c r="AV24" t="s">
        <v>76</v>
      </c>
      <c r="AW24" t="s">
        <v>76</v>
      </c>
      <c r="AX24" t="s">
        <v>76</v>
      </c>
      <c r="AY24" t="s">
        <v>76</v>
      </c>
      <c r="AZ24" t="s">
        <v>76</v>
      </c>
      <c r="BA24" t="s">
        <v>76</v>
      </c>
      <c r="BB24" t="s">
        <v>76</v>
      </c>
      <c r="BC24" t="s">
        <v>76</v>
      </c>
      <c r="BD24" t="s">
        <v>76</v>
      </c>
      <c r="BE24" t="s">
        <v>76</v>
      </c>
      <c r="BF24" t="s">
        <v>76</v>
      </c>
    </row>
    <row r="25" spans="1:58" x14ac:dyDescent="0.3">
      <c r="A25" t="s">
        <v>359</v>
      </c>
      <c r="B25" t="s">
        <v>360</v>
      </c>
      <c r="C25" s="1" t="str">
        <f t="shared" si="0"/>
        <v>21:1188</v>
      </c>
      <c r="D25" s="1" t="str">
        <f t="shared" si="1"/>
        <v>21:0387</v>
      </c>
      <c r="E25" t="s">
        <v>361</v>
      </c>
      <c r="F25" t="s">
        <v>362</v>
      </c>
      <c r="H25">
        <v>66.145629600000007</v>
      </c>
      <c r="I25">
        <v>-86.944726200000005</v>
      </c>
      <c r="J25" s="1" t="str">
        <f t="shared" si="3"/>
        <v>Till</v>
      </c>
      <c r="K25" s="1" t="str">
        <f t="shared" si="2"/>
        <v>ODM HMC fraction, SG 3.2</v>
      </c>
      <c r="L25">
        <v>1</v>
      </c>
      <c r="M25" t="s">
        <v>363</v>
      </c>
      <c r="N25" t="s">
        <v>364</v>
      </c>
      <c r="O25" t="s">
        <v>193</v>
      </c>
      <c r="P25" t="s">
        <v>102</v>
      </c>
      <c r="Q25" t="s">
        <v>365</v>
      </c>
      <c r="R25" t="s">
        <v>366</v>
      </c>
      <c r="S25" t="s">
        <v>367</v>
      </c>
      <c r="T25" t="s">
        <v>268</v>
      </c>
      <c r="U25" t="s">
        <v>63</v>
      </c>
      <c r="V25" t="s">
        <v>63</v>
      </c>
      <c r="W25" t="s">
        <v>169</v>
      </c>
      <c r="X25" t="s">
        <v>69</v>
      </c>
      <c r="Y25" t="s">
        <v>368</v>
      </c>
      <c r="Z25" t="s">
        <v>169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76</v>
      </c>
      <c r="AG25" t="s">
        <v>76</v>
      </c>
      <c r="AH25" t="s">
        <v>76</v>
      </c>
      <c r="AI25" t="s">
        <v>76</v>
      </c>
      <c r="AJ25" t="s">
        <v>111</v>
      </c>
      <c r="AK25" t="s">
        <v>75</v>
      </c>
      <c r="AL25" t="s">
        <v>75</v>
      </c>
      <c r="AM25" t="s">
        <v>75</v>
      </c>
      <c r="AN25" t="s">
        <v>75</v>
      </c>
      <c r="AO25" t="s">
        <v>76</v>
      </c>
      <c r="AP25" t="s">
        <v>76</v>
      </c>
      <c r="AQ25" t="s">
        <v>76</v>
      </c>
      <c r="AR25" t="s">
        <v>76</v>
      </c>
      <c r="AS25" t="s">
        <v>76</v>
      </c>
      <c r="AT25" t="s">
        <v>224</v>
      </c>
      <c r="AU25" t="s">
        <v>76</v>
      </c>
      <c r="AV25" t="s">
        <v>76</v>
      </c>
      <c r="AW25" t="s">
        <v>76</v>
      </c>
      <c r="AX25" t="s">
        <v>76</v>
      </c>
      <c r="AY25" t="s">
        <v>76</v>
      </c>
      <c r="AZ25" t="s">
        <v>76</v>
      </c>
      <c r="BA25" t="s">
        <v>76</v>
      </c>
      <c r="BB25" t="s">
        <v>76</v>
      </c>
      <c r="BC25" t="s">
        <v>76</v>
      </c>
      <c r="BD25" t="s">
        <v>76</v>
      </c>
      <c r="BE25" t="s">
        <v>76</v>
      </c>
      <c r="BF25" t="s">
        <v>76</v>
      </c>
    </row>
    <row r="26" spans="1:58" x14ac:dyDescent="0.3">
      <c r="A26" t="s">
        <v>369</v>
      </c>
      <c r="B26" t="s">
        <v>370</v>
      </c>
      <c r="C26" s="1" t="str">
        <f t="shared" si="0"/>
        <v>21:1188</v>
      </c>
      <c r="D26" s="1" t="str">
        <f t="shared" si="1"/>
        <v>21:0387</v>
      </c>
      <c r="E26" t="s">
        <v>371</v>
      </c>
      <c r="F26" t="s">
        <v>372</v>
      </c>
      <c r="H26">
        <v>66.233386699999997</v>
      </c>
      <c r="I26">
        <v>-86.901149799999999</v>
      </c>
      <c r="J26" s="1" t="str">
        <f t="shared" si="3"/>
        <v>Till</v>
      </c>
      <c r="K26" s="1" t="str">
        <f t="shared" si="2"/>
        <v>ODM HMC fraction, SG 3.2</v>
      </c>
      <c r="L26">
        <v>1</v>
      </c>
      <c r="M26" t="s">
        <v>117</v>
      </c>
      <c r="N26" t="s">
        <v>276</v>
      </c>
      <c r="O26" t="s">
        <v>171</v>
      </c>
      <c r="P26" t="s">
        <v>373</v>
      </c>
      <c r="Q26" t="s">
        <v>374</v>
      </c>
      <c r="R26" t="s">
        <v>375</v>
      </c>
      <c r="S26" t="s">
        <v>376</v>
      </c>
      <c r="T26" t="s">
        <v>65</v>
      </c>
      <c r="U26" t="s">
        <v>377</v>
      </c>
      <c r="V26" t="s">
        <v>377</v>
      </c>
      <c r="W26" t="s">
        <v>378</v>
      </c>
      <c r="X26" t="s">
        <v>379</v>
      </c>
      <c r="Y26" t="s">
        <v>199</v>
      </c>
      <c r="Z26" t="s">
        <v>125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76</v>
      </c>
      <c r="AG26" t="s">
        <v>76</v>
      </c>
      <c r="AH26" t="s">
        <v>76</v>
      </c>
      <c r="AI26" t="s">
        <v>76</v>
      </c>
      <c r="AJ26" t="s">
        <v>380</v>
      </c>
      <c r="AK26" t="s">
        <v>75</v>
      </c>
      <c r="AL26" t="s">
        <v>75</v>
      </c>
      <c r="AM26" t="s">
        <v>75</v>
      </c>
      <c r="AN26" t="s">
        <v>75</v>
      </c>
      <c r="AO26" t="s">
        <v>76</v>
      </c>
      <c r="AP26" t="s">
        <v>76</v>
      </c>
      <c r="AQ26" t="s">
        <v>76</v>
      </c>
      <c r="AR26" t="s">
        <v>76</v>
      </c>
      <c r="AS26" t="s">
        <v>76</v>
      </c>
      <c r="AT26" t="s">
        <v>76</v>
      </c>
      <c r="AU26" t="s">
        <v>76</v>
      </c>
      <c r="AV26" t="s">
        <v>76</v>
      </c>
      <c r="AW26" t="s">
        <v>76</v>
      </c>
      <c r="AX26" t="s">
        <v>76</v>
      </c>
      <c r="AY26" t="s">
        <v>76</v>
      </c>
      <c r="AZ26" t="s">
        <v>76</v>
      </c>
      <c r="BA26" t="s">
        <v>76</v>
      </c>
      <c r="BB26" t="s">
        <v>76</v>
      </c>
      <c r="BC26" t="s">
        <v>76</v>
      </c>
      <c r="BD26" t="s">
        <v>76</v>
      </c>
      <c r="BE26" t="s">
        <v>76</v>
      </c>
      <c r="BF26" t="s">
        <v>76</v>
      </c>
    </row>
    <row r="27" spans="1:58" x14ac:dyDescent="0.3">
      <c r="A27" t="s">
        <v>381</v>
      </c>
      <c r="B27" t="s">
        <v>382</v>
      </c>
      <c r="C27" s="1" t="str">
        <f t="shared" si="0"/>
        <v>21:1188</v>
      </c>
      <c r="D27" s="1" t="str">
        <f t="shared" si="1"/>
        <v>21:0387</v>
      </c>
      <c r="E27" t="s">
        <v>383</v>
      </c>
      <c r="F27" t="s">
        <v>384</v>
      </c>
      <c r="H27">
        <v>66.325453600000003</v>
      </c>
      <c r="I27">
        <v>-86.949557900000002</v>
      </c>
      <c r="J27" s="1" t="str">
        <f t="shared" si="3"/>
        <v>Till</v>
      </c>
      <c r="K27" s="1" t="str">
        <f t="shared" si="2"/>
        <v>ODM HMC fraction, SG 3.2</v>
      </c>
      <c r="L27">
        <v>1</v>
      </c>
      <c r="M27" t="s">
        <v>385</v>
      </c>
      <c r="N27" t="s">
        <v>135</v>
      </c>
      <c r="O27" t="s">
        <v>193</v>
      </c>
      <c r="P27" t="s">
        <v>163</v>
      </c>
      <c r="Q27" t="s">
        <v>386</v>
      </c>
      <c r="R27" t="s">
        <v>387</v>
      </c>
      <c r="S27" t="s">
        <v>388</v>
      </c>
      <c r="T27" t="s">
        <v>389</v>
      </c>
      <c r="U27" t="s">
        <v>390</v>
      </c>
      <c r="V27" t="s">
        <v>390</v>
      </c>
      <c r="W27" t="s">
        <v>134</v>
      </c>
      <c r="X27" t="s">
        <v>391</v>
      </c>
      <c r="Y27" t="s">
        <v>123</v>
      </c>
      <c r="Z27" t="s">
        <v>107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76</v>
      </c>
      <c r="AG27" t="s">
        <v>76</v>
      </c>
      <c r="AH27" t="s">
        <v>76</v>
      </c>
      <c r="AI27" t="s">
        <v>76</v>
      </c>
      <c r="AJ27" t="s">
        <v>392</v>
      </c>
      <c r="AK27" t="s">
        <v>75</v>
      </c>
      <c r="AL27" t="s">
        <v>75</v>
      </c>
      <c r="AM27" t="s">
        <v>75</v>
      </c>
      <c r="AN27" t="s">
        <v>75</v>
      </c>
      <c r="AO27" t="s">
        <v>76</v>
      </c>
      <c r="AP27" t="s">
        <v>76</v>
      </c>
      <c r="AQ27" t="s">
        <v>76</v>
      </c>
      <c r="AR27" t="s">
        <v>76</v>
      </c>
      <c r="AS27" t="s">
        <v>76</v>
      </c>
      <c r="AT27" t="s">
        <v>76</v>
      </c>
      <c r="AU27" t="s">
        <v>76</v>
      </c>
      <c r="AV27" t="s">
        <v>76</v>
      </c>
      <c r="AW27" t="s">
        <v>76</v>
      </c>
      <c r="AX27" t="s">
        <v>76</v>
      </c>
      <c r="AY27" t="s">
        <v>76</v>
      </c>
      <c r="AZ27" t="s">
        <v>76</v>
      </c>
      <c r="BA27" t="s">
        <v>76</v>
      </c>
      <c r="BB27" t="s">
        <v>76</v>
      </c>
      <c r="BC27" t="s">
        <v>76</v>
      </c>
      <c r="BD27" t="s">
        <v>76</v>
      </c>
      <c r="BE27" t="s">
        <v>76</v>
      </c>
      <c r="BF27" t="s">
        <v>76</v>
      </c>
    </row>
    <row r="28" spans="1:58" x14ac:dyDescent="0.3">
      <c r="A28" t="s">
        <v>393</v>
      </c>
      <c r="B28" t="s">
        <v>394</v>
      </c>
      <c r="C28" s="1" t="str">
        <f t="shared" si="0"/>
        <v>21:1188</v>
      </c>
      <c r="D28" s="1" t="str">
        <f t="shared" si="1"/>
        <v>21:0387</v>
      </c>
      <c r="E28" t="s">
        <v>395</v>
      </c>
      <c r="F28" t="s">
        <v>396</v>
      </c>
      <c r="H28">
        <v>66.043884599999998</v>
      </c>
      <c r="I28">
        <v>-86.1114259</v>
      </c>
      <c r="J28" s="1" t="str">
        <f>HYPERLINK("http://geochem.nrcan.gc.ca/cdogs/content/kwd/kwd020066_e.htm", "Sand and gravel")</f>
        <v>Sand and gravel</v>
      </c>
      <c r="K28" s="1" t="str">
        <f t="shared" si="2"/>
        <v>ODM HMC fraction, SG 3.2</v>
      </c>
      <c r="L28">
        <v>1</v>
      </c>
      <c r="M28" t="s">
        <v>397</v>
      </c>
      <c r="N28" t="s">
        <v>116</v>
      </c>
      <c r="O28" t="s">
        <v>398</v>
      </c>
      <c r="P28" t="s">
        <v>399</v>
      </c>
      <c r="Q28" t="s">
        <v>400</v>
      </c>
      <c r="R28" t="s">
        <v>401</v>
      </c>
      <c r="S28" t="s">
        <v>402</v>
      </c>
      <c r="T28" t="s">
        <v>117</v>
      </c>
      <c r="U28" t="s">
        <v>403</v>
      </c>
      <c r="V28" t="s">
        <v>403</v>
      </c>
      <c r="W28" t="s">
        <v>125</v>
      </c>
      <c r="X28" t="s">
        <v>404</v>
      </c>
      <c r="Y28" t="s">
        <v>405</v>
      </c>
      <c r="Z28" t="s">
        <v>406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76</v>
      </c>
      <c r="AG28" t="s">
        <v>76</v>
      </c>
      <c r="AH28" t="s">
        <v>76</v>
      </c>
      <c r="AI28" t="s">
        <v>76</v>
      </c>
      <c r="AJ28" t="s">
        <v>407</v>
      </c>
      <c r="AK28" t="s">
        <v>75</v>
      </c>
      <c r="AL28" t="s">
        <v>75</v>
      </c>
      <c r="AM28" t="s">
        <v>75</v>
      </c>
      <c r="AN28" t="s">
        <v>75</v>
      </c>
      <c r="AO28" t="s">
        <v>76</v>
      </c>
      <c r="AP28" t="s">
        <v>76</v>
      </c>
      <c r="AQ28" t="s">
        <v>76</v>
      </c>
      <c r="AR28" t="s">
        <v>76</v>
      </c>
      <c r="AS28" t="s">
        <v>76</v>
      </c>
      <c r="AT28" t="s">
        <v>341</v>
      </c>
      <c r="AU28" t="s">
        <v>76</v>
      </c>
      <c r="AV28" t="s">
        <v>76</v>
      </c>
      <c r="AW28" t="s">
        <v>76</v>
      </c>
      <c r="AX28" t="s">
        <v>76</v>
      </c>
      <c r="AY28" t="s">
        <v>76</v>
      </c>
      <c r="AZ28" t="s">
        <v>76</v>
      </c>
      <c r="BA28" t="s">
        <v>76</v>
      </c>
      <c r="BB28" t="s">
        <v>76</v>
      </c>
      <c r="BC28" t="s">
        <v>76</v>
      </c>
      <c r="BD28" t="s">
        <v>76</v>
      </c>
      <c r="BE28" t="s">
        <v>76</v>
      </c>
      <c r="BF28" t="s">
        <v>76</v>
      </c>
    </row>
    <row r="29" spans="1:58" x14ac:dyDescent="0.3">
      <c r="A29" t="s">
        <v>408</v>
      </c>
      <c r="B29" t="s">
        <v>409</v>
      </c>
      <c r="C29" s="1" t="str">
        <f t="shared" si="0"/>
        <v>21:1188</v>
      </c>
      <c r="D29" s="1" t="str">
        <f t="shared" si="1"/>
        <v>21:0387</v>
      </c>
      <c r="E29" t="s">
        <v>410</v>
      </c>
      <c r="F29" t="s">
        <v>411</v>
      </c>
      <c r="H29">
        <v>66.069043500000006</v>
      </c>
      <c r="I29">
        <v>-86.238908499999994</v>
      </c>
      <c r="J29" s="1" t="str">
        <f t="shared" ref="J29:J34" si="4">HYPERLINK("http://geochem.nrcan.gc.ca/cdogs/content/kwd/kwd020044_e.htm", "Till")</f>
        <v>Till</v>
      </c>
      <c r="K29" s="1" t="str">
        <f t="shared" si="2"/>
        <v>ODM HMC fraction, SG 3.2</v>
      </c>
      <c r="L29">
        <v>1</v>
      </c>
      <c r="M29" t="s">
        <v>222</v>
      </c>
      <c r="N29" t="s">
        <v>397</v>
      </c>
      <c r="O29" t="s">
        <v>304</v>
      </c>
      <c r="P29" t="s">
        <v>102</v>
      </c>
      <c r="Q29" t="s">
        <v>412</v>
      </c>
      <c r="R29" t="s">
        <v>413</v>
      </c>
      <c r="S29" t="s">
        <v>414</v>
      </c>
      <c r="T29" t="s">
        <v>415</v>
      </c>
      <c r="U29" t="s">
        <v>287</v>
      </c>
      <c r="V29" t="s">
        <v>287</v>
      </c>
      <c r="W29" t="s">
        <v>193</v>
      </c>
      <c r="X29" t="s">
        <v>163</v>
      </c>
      <c r="Y29" t="s">
        <v>335</v>
      </c>
      <c r="Z29" t="s">
        <v>406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76</v>
      </c>
      <c r="AG29" t="s">
        <v>76</v>
      </c>
      <c r="AH29" t="s">
        <v>76</v>
      </c>
      <c r="AI29" t="s">
        <v>76</v>
      </c>
      <c r="AJ29" t="s">
        <v>111</v>
      </c>
      <c r="AK29" t="s">
        <v>75</v>
      </c>
      <c r="AL29" t="s">
        <v>75</v>
      </c>
      <c r="AM29" t="s">
        <v>75</v>
      </c>
      <c r="AN29" t="s">
        <v>75</v>
      </c>
      <c r="AO29" t="s">
        <v>76</v>
      </c>
      <c r="AP29" t="s">
        <v>76</v>
      </c>
      <c r="AQ29" t="s">
        <v>76</v>
      </c>
      <c r="AR29" t="s">
        <v>76</v>
      </c>
      <c r="AS29" t="s">
        <v>76</v>
      </c>
      <c r="AT29" t="s">
        <v>76</v>
      </c>
      <c r="AU29" t="s">
        <v>76</v>
      </c>
      <c r="AV29" t="s">
        <v>76</v>
      </c>
      <c r="AW29" t="s">
        <v>76</v>
      </c>
      <c r="AX29" t="s">
        <v>76</v>
      </c>
      <c r="AY29" t="s">
        <v>76</v>
      </c>
      <c r="AZ29" t="s">
        <v>76</v>
      </c>
      <c r="BA29" t="s">
        <v>76</v>
      </c>
      <c r="BB29" t="s">
        <v>76</v>
      </c>
      <c r="BC29" t="s">
        <v>76</v>
      </c>
      <c r="BD29" t="s">
        <v>76</v>
      </c>
      <c r="BE29" t="s">
        <v>76</v>
      </c>
      <c r="BF29" t="s">
        <v>76</v>
      </c>
    </row>
    <row r="30" spans="1:58" x14ac:dyDescent="0.3">
      <c r="A30" t="s">
        <v>416</v>
      </c>
      <c r="B30" t="s">
        <v>417</v>
      </c>
      <c r="C30" s="1" t="str">
        <f t="shared" si="0"/>
        <v>21:1188</v>
      </c>
      <c r="D30" s="1" t="str">
        <f t="shared" si="1"/>
        <v>21:0387</v>
      </c>
      <c r="E30" t="s">
        <v>418</v>
      </c>
      <c r="F30" t="s">
        <v>419</v>
      </c>
      <c r="H30">
        <v>66.053283699999994</v>
      </c>
      <c r="I30">
        <v>-86.392778899999996</v>
      </c>
      <c r="J30" s="1" t="str">
        <f t="shared" si="4"/>
        <v>Till</v>
      </c>
      <c r="K30" s="1" t="str">
        <f t="shared" si="2"/>
        <v>ODM HMC fraction, SG 3.2</v>
      </c>
      <c r="L30">
        <v>1</v>
      </c>
      <c r="M30" t="s">
        <v>397</v>
      </c>
      <c r="N30" t="s">
        <v>116</v>
      </c>
      <c r="O30" t="s">
        <v>64</v>
      </c>
      <c r="P30" t="s">
        <v>276</v>
      </c>
      <c r="Q30" t="s">
        <v>420</v>
      </c>
      <c r="R30" t="s">
        <v>421</v>
      </c>
      <c r="S30" t="s">
        <v>422</v>
      </c>
      <c r="T30" t="s">
        <v>184</v>
      </c>
      <c r="U30" t="s">
        <v>423</v>
      </c>
      <c r="V30" t="s">
        <v>423</v>
      </c>
      <c r="W30" t="s">
        <v>109</v>
      </c>
      <c r="X30" t="s">
        <v>180</v>
      </c>
      <c r="Y30" t="s">
        <v>424</v>
      </c>
      <c r="Z30" t="s">
        <v>406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76</v>
      </c>
      <c r="AG30" t="s">
        <v>76</v>
      </c>
      <c r="AH30" t="s">
        <v>76</v>
      </c>
      <c r="AI30" t="s">
        <v>76</v>
      </c>
      <c r="AJ30" t="s">
        <v>425</v>
      </c>
      <c r="AK30" t="s">
        <v>75</v>
      </c>
      <c r="AL30" t="s">
        <v>75</v>
      </c>
      <c r="AM30" t="s">
        <v>75</v>
      </c>
      <c r="AN30" t="s">
        <v>75</v>
      </c>
      <c r="AO30" t="s">
        <v>76</v>
      </c>
      <c r="AP30" t="s">
        <v>76</v>
      </c>
      <c r="AQ30" t="s">
        <v>76</v>
      </c>
      <c r="AR30" t="s">
        <v>76</v>
      </c>
      <c r="AS30" t="s">
        <v>76</v>
      </c>
      <c r="AT30" t="s">
        <v>125</v>
      </c>
      <c r="AU30" t="s">
        <v>76</v>
      </c>
      <c r="AV30" t="s">
        <v>76</v>
      </c>
      <c r="AW30" t="s">
        <v>76</v>
      </c>
      <c r="AX30" t="s">
        <v>76</v>
      </c>
      <c r="AY30" t="s">
        <v>76</v>
      </c>
      <c r="AZ30" t="s">
        <v>76</v>
      </c>
      <c r="BA30" t="s">
        <v>76</v>
      </c>
      <c r="BB30" t="s">
        <v>76</v>
      </c>
      <c r="BC30" t="s">
        <v>76</v>
      </c>
      <c r="BD30" t="s">
        <v>76</v>
      </c>
      <c r="BE30" t="s">
        <v>76</v>
      </c>
      <c r="BF30" t="s">
        <v>76</v>
      </c>
    </row>
    <row r="31" spans="1:58" x14ac:dyDescent="0.3">
      <c r="A31" t="s">
        <v>426</v>
      </c>
      <c r="B31" t="s">
        <v>427</v>
      </c>
      <c r="C31" s="1" t="str">
        <f t="shared" si="0"/>
        <v>21:1188</v>
      </c>
      <c r="D31" s="1" t="str">
        <f t="shared" si="1"/>
        <v>21:0387</v>
      </c>
      <c r="E31" t="s">
        <v>428</v>
      </c>
      <c r="F31" t="s">
        <v>429</v>
      </c>
      <c r="H31">
        <v>66.107930400000001</v>
      </c>
      <c r="I31">
        <v>-87.164862299999996</v>
      </c>
      <c r="J31" s="1" t="str">
        <f t="shared" si="4"/>
        <v>Till</v>
      </c>
      <c r="K31" s="1" t="str">
        <f t="shared" si="2"/>
        <v>ODM HMC fraction, SG 3.2</v>
      </c>
      <c r="L31">
        <v>1</v>
      </c>
      <c r="M31" t="s">
        <v>99</v>
      </c>
      <c r="N31" t="s">
        <v>100</v>
      </c>
      <c r="O31" t="s">
        <v>64</v>
      </c>
      <c r="P31" t="s">
        <v>430</v>
      </c>
      <c r="Q31" t="s">
        <v>431</v>
      </c>
      <c r="R31" t="s">
        <v>432</v>
      </c>
      <c r="S31" t="s">
        <v>433</v>
      </c>
      <c r="T31" t="s">
        <v>434</v>
      </c>
      <c r="U31" t="s">
        <v>435</v>
      </c>
      <c r="V31" t="s">
        <v>435</v>
      </c>
      <c r="W31" t="s">
        <v>246</v>
      </c>
      <c r="X31" t="s">
        <v>276</v>
      </c>
      <c r="Y31" t="s">
        <v>436</v>
      </c>
      <c r="Z31" t="s">
        <v>169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76</v>
      </c>
      <c r="AG31" t="s">
        <v>76</v>
      </c>
      <c r="AH31" t="s">
        <v>76</v>
      </c>
      <c r="AI31" t="s">
        <v>76</v>
      </c>
      <c r="AJ31" t="s">
        <v>437</v>
      </c>
      <c r="AK31" t="s">
        <v>75</v>
      </c>
      <c r="AL31" t="s">
        <v>75</v>
      </c>
      <c r="AM31" t="s">
        <v>75</v>
      </c>
      <c r="AN31" t="s">
        <v>75</v>
      </c>
      <c r="AO31" t="s">
        <v>76</v>
      </c>
      <c r="AP31" t="s">
        <v>76</v>
      </c>
      <c r="AQ31" t="s">
        <v>76</v>
      </c>
      <c r="AR31" t="s">
        <v>76</v>
      </c>
      <c r="AS31" t="s">
        <v>76</v>
      </c>
      <c r="AT31" t="s">
        <v>76</v>
      </c>
      <c r="AU31" t="s">
        <v>76</v>
      </c>
      <c r="AV31" t="s">
        <v>76</v>
      </c>
      <c r="AW31" t="s">
        <v>76</v>
      </c>
      <c r="AX31" t="s">
        <v>76</v>
      </c>
      <c r="AY31" t="s">
        <v>76</v>
      </c>
      <c r="AZ31" t="s">
        <v>76</v>
      </c>
      <c r="BA31" t="s">
        <v>76</v>
      </c>
      <c r="BB31" t="s">
        <v>76</v>
      </c>
      <c r="BC31" t="s">
        <v>76</v>
      </c>
      <c r="BD31" t="s">
        <v>76</v>
      </c>
      <c r="BE31" t="s">
        <v>76</v>
      </c>
      <c r="BF31" t="s">
        <v>76</v>
      </c>
    </row>
    <row r="32" spans="1:58" x14ac:dyDescent="0.3">
      <c r="A32" t="s">
        <v>438</v>
      </c>
      <c r="B32" t="s">
        <v>439</v>
      </c>
      <c r="C32" s="1" t="str">
        <f t="shared" si="0"/>
        <v>21:1188</v>
      </c>
      <c r="D32" s="1" t="str">
        <f t="shared" si="1"/>
        <v>21:0387</v>
      </c>
      <c r="E32" t="s">
        <v>440</v>
      </c>
      <c r="F32" t="s">
        <v>441</v>
      </c>
      <c r="H32">
        <v>66.065092000000007</v>
      </c>
      <c r="I32">
        <v>-87.082816899999997</v>
      </c>
      <c r="J32" s="1" t="str">
        <f t="shared" si="4"/>
        <v>Till</v>
      </c>
      <c r="K32" s="1" t="str">
        <f t="shared" si="2"/>
        <v>ODM HMC fraction, SG 3.2</v>
      </c>
      <c r="L32">
        <v>1</v>
      </c>
      <c r="M32" t="s">
        <v>442</v>
      </c>
      <c r="N32" t="s">
        <v>132</v>
      </c>
      <c r="O32" t="s">
        <v>156</v>
      </c>
      <c r="P32" t="s">
        <v>281</v>
      </c>
      <c r="Q32" t="s">
        <v>443</v>
      </c>
      <c r="R32" t="s">
        <v>444</v>
      </c>
      <c r="S32" t="s">
        <v>445</v>
      </c>
      <c r="T32" t="s">
        <v>299</v>
      </c>
      <c r="U32" t="s">
        <v>446</v>
      </c>
      <c r="V32" t="s">
        <v>446</v>
      </c>
      <c r="W32" t="s">
        <v>88</v>
      </c>
      <c r="X32" t="s">
        <v>287</v>
      </c>
      <c r="Y32" t="s">
        <v>447</v>
      </c>
      <c r="Z32" t="s">
        <v>246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76</v>
      </c>
      <c r="AG32" t="s">
        <v>76</v>
      </c>
      <c r="AH32" t="s">
        <v>76</v>
      </c>
      <c r="AI32" t="s">
        <v>76</v>
      </c>
      <c r="AJ32" t="s">
        <v>448</v>
      </c>
      <c r="AK32" t="s">
        <v>75</v>
      </c>
      <c r="AL32" t="s">
        <v>75</v>
      </c>
      <c r="AM32" t="s">
        <v>75</v>
      </c>
      <c r="AN32" t="s">
        <v>75</v>
      </c>
      <c r="AO32" t="s">
        <v>76</v>
      </c>
      <c r="AP32" t="s">
        <v>76</v>
      </c>
      <c r="AQ32" t="s">
        <v>76</v>
      </c>
      <c r="AR32" t="s">
        <v>76</v>
      </c>
      <c r="AS32" t="s">
        <v>76</v>
      </c>
      <c r="AT32" t="s">
        <v>125</v>
      </c>
      <c r="AU32" t="s">
        <v>76</v>
      </c>
      <c r="AV32" t="s">
        <v>76</v>
      </c>
      <c r="AW32" t="s">
        <v>76</v>
      </c>
      <c r="AX32" t="s">
        <v>76</v>
      </c>
      <c r="AY32" t="s">
        <v>76</v>
      </c>
      <c r="AZ32" t="s">
        <v>76</v>
      </c>
      <c r="BA32" t="s">
        <v>76</v>
      </c>
      <c r="BB32" t="s">
        <v>76</v>
      </c>
      <c r="BC32" t="s">
        <v>76</v>
      </c>
      <c r="BD32" t="s">
        <v>76</v>
      </c>
      <c r="BE32" t="s">
        <v>76</v>
      </c>
      <c r="BF32" t="s">
        <v>76</v>
      </c>
    </row>
    <row r="33" spans="1:58" x14ac:dyDescent="0.3">
      <c r="A33" t="s">
        <v>449</v>
      </c>
      <c r="B33" t="s">
        <v>450</v>
      </c>
      <c r="C33" s="1" t="str">
        <f t="shared" si="0"/>
        <v>21:1188</v>
      </c>
      <c r="D33" s="1" t="str">
        <f t="shared" si="1"/>
        <v>21:0387</v>
      </c>
      <c r="E33" t="s">
        <v>451</v>
      </c>
      <c r="F33" t="s">
        <v>452</v>
      </c>
      <c r="H33">
        <v>66.073351200000005</v>
      </c>
      <c r="I33">
        <v>-87.386948399999994</v>
      </c>
      <c r="J33" s="1" t="str">
        <f t="shared" si="4"/>
        <v>Till</v>
      </c>
      <c r="K33" s="1" t="str">
        <f t="shared" si="2"/>
        <v>ODM HMC fraction, SG 3.2</v>
      </c>
      <c r="L33">
        <v>1</v>
      </c>
      <c r="M33" t="s">
        <v>99</v>
      </c>
      <c r="N33" t="s">
        <v>100</v>
      </c>
      <c r="O33" t="s">
        <v>378</v>
      </c>
      <c r="P33" t="s">
        <v>149</v>
      </c>
      <c r="Q33" t="s">
        <v>181</v>
      </c>
      <c r="R33" t="s">
        <v>453</v>
      </c>
      <c r="S33" t="s">
        <v>454</v>
      </c>
      <c r="T33" t="s">
        <v>282</v>
      </c>
      <c r="U33" t="s">
        <v>455</v>
      </c>
      <c r="V33" t="s">
        <v>455</v>
      </c>
      <c r="W33" t="s">
        <v>232</v>
      </c>
      <c r="X33" t="s">
        <v>456</v>
      </c>
      <c r="Y33" t="s">
        <v>457</v>
      </c>
      <c r="Z33" t="s">
        <v>83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76</v>
      </c>
      <c r="AG33" t="s">
        <v>76</v>
      </c>
      <c r="AH33" t="s">
        <v>76</v>
      </c>
      <c r="AI33" t="s">
        <v>76</v>
      </c>
      <c r="AJ33" t="s">
        <v>157</v>
      </c>
      <c r="AK33" t="s">
        <v>75</v>
      </c>
      <c r="AL33" t="s">
        <v>75</v>
      </c>
      <c r="AM33" t="s">
        <v>75</v>
      </c>
      <c r="AN33" t="s">
        <v>75</v>
      </c>
      <c r="AO33" t="s">
        <v>76</v>
      </c>
      <c r="AP33" t="s">
        <v>76</v>
      </c>
      <c r="AQ33" t="s">
        <v>76</v>
      </c>
      <c r="AR33" t="s">
        <v>76</v>
      </c>
      <c r="AS33" t="s">
        <v>76</v>
      </c>
      <c r="AT33" t="s">
        <v>76</v>
      </c>
      <c r="AU33" t="s">
        <v>76</v>
      </c>
      <c r="AV33" t="s">
        <v>76</v>
      </c>
      <c r="AW33" t="s">
        <v>76</v>
      </c>
      <c r="AX33" t="s">
        <v>76</v>
      </c>
      <c r="AY33" t="s">
        <v>76</v>
      </c>
      <c r="AZ33" t="s">
        <v>76</v>
      </c>
      <c r="BA33" t="s">
        <v>76</v>
      </c>
      <c r="BB33" t="s">
        <v>76</v>
      </c>
      <c r="BC33" t="s">
        <v>76</v>
      </c>
      <c r="BD33" t="s">
        <v>76</v>
      </c>
      <c r="BE33" t="s">
        <v>76</v>
      </c>
      <c r="BF33" t="s">
        <v>76</v>
      </c>
    </row>
    <row r="34" spans="1:58" x14ac:dyDescent="0.3">
      <c r="A34" t="s">
        <v>458</v>
      </c>
      <c r="B34" t="s">
        <v>459</v>
      </c>
      <c r="C34" s="1" t="str">
        <f t="shared" si="0"/>
        <v>21:1188</v>
      </c>
      <c r="D34" s="1" t="str">
        <f t="shared" si="1"/>
        <v>21:0387</v>
      </c>
      <c r="E34" t="s">
        <v>460</v>
      </c>
      <c r="F34" t="s">
        <v>461</v>
      </c>
      <c r="H34">
        <v>66.038682100000003</v>
      </c>
      <c r="I34">
        <v>-87.528829400000006</v>
      </c>
      <c r="J34" s="1" t="str">
        <f t="shared" si="4"/>
        <v>Till</v>
      </c>
      <c r="K34" s="1" t="str">
        <f t="shared" si="2"/>
        <v>ODM HMC fraction, SG 3.2</v>
      </c>
      <c r="L34">
        <v>1</v>
      </c>
      <c r="M34" t="s">
        <v>363</v>
      </c>
      <c r="N34" t="s">
        <v>364</v>
      </c>
      <c r="O34" t="s">
        <v>134</v>
      </c>
      <c r="P34" t="s">
        <v>119</v>
      </c>
      <c r="Q34" t="s">
        <v>462</v>
      </c>
      <c r="R34" t="s">
        <v>463</v>
      </c>
      <c r="S34" t="s">
        <v>464</v>
      </c>
      <c r="T34" t="s">
        <v>465</v>
      </c>
      <c r="U34" t="s">
        <v>466</v>
      </c>
      <c r="V34" t="s">
        <v>466</v>
      </c>
      <c r="W34" t="s">
        <v>368</v>
      </c>
      <c r="X34" t="s">
        <v>288</v>
      </c>
      <c r="Y34" t="s">
        <v>108</v>
      </c>
      <c r="Z34" t="s">
        <v>118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76</v>
      </c>
      <c r="AG34" t="s">
        <v>76</v>
      </c>
      <c r="AH34" t="s">
        <v>76</v>
      </c>
      <c r="AI34" t="s">
        <v>76</v>
      </c>
      <c r="AJ34" t="s">
        <v>127</v>
      </c>
      <c r="AK34" t="s">
        <v>75</v>
      </c>
      <c r="AL34" t="s">
        <v>75</v>
      </c>
      <c r="AM34" t="s">
        <v>75</v>
      </c>
      <c r="AN34" t="s">
        <v>75</v>
      </c>
      <c r="AO34" t="s">
        <v>76</v>
      </c>
      <c r="AP34" t="s">
        <v>76</v>
      </c>
      <c r="AQ34" t="s">
        <v>76</v>
      </c>
      <c r="AR34" t="s">
        <v>76</v>
      </c>
      <c r="AS34" t="s">
        <v>76</v>
      </c>
      <c r="AT34" t="s">
        <v>125</v>
      </c>
      <c r="AU34" t="s">
        <v>76</v>
      </c>
      <c r="AV34" t="s">
        <v>76</v>
      </c>
      <c r="AW34" t="s">
        <v>76</v>
      </c>
      <c r="AX34" t="s">
        <v>76</v>
      </c>
      <c r="AY34" t="s">
        <v>76</v>
      </c>
      <c r="AZ34" t="s">
        <v>76</v>
      </c>
      <c r="BA34" t="s">
        <v>76</v>
      </c>
      <c r="BB34" t="s">
        <v>76</v>
      </c>
      <c r="BC34" t="s">
        <v>76</v>
      </c>
      <c r="BD34" t="s">
        <v>76</v>
      </c>
      <c r="BE34" t="s">
        <v>76</v>
      </c>
      <c r="BF34" t="s">
        <v>76</v>
      </c>
    </row>
    <row r="35" spans="1:58" x14ac:dyDescent="0.3">
      <c r="A35" t="s">
        <v>467</v>
      </c>
      <c r="B35" t="s">
        <v>468</v>
      </c>
      <c r="C35" s="1" t="str">
        <f t="shared" si="0"/>
        <v>21:1188</v>
      </c>
      <c r="D35" s="1" t="str">
        <f t="shared" si="1"/>
        <v>21:0387</v>
      </c>
      <c r="E35" t="s">
        <v>469</v>
      </c>
      <c r="F35" t="s">
        <v>470</v>
      </c>
      <c r="H35">
        <v>66.159768799999995</v>
      </c>
      <c r="I35">
        <v>-87.109046300000003</v>
      </c>
      <c r="J35" s="1" t="str">
        <f>HYPERLINK("http://geochem.nrcan.gc.ca/cdogs/content/kwd/kwd020101_e.htm", "Diamicton")</f>
        <v>Diamicton</v>
      </c>
      <c r="K35" s="1" t="str">
        <f t="shared" si="2"/>
        <v>ODM HMC fraction, SG 3.2</v>
      </c>
      <c r="L35">
        <v>1</v>
      </c>
      <c r="M35" t="s">
        <v>65</v>
      </c>
      <c r="N35" t="s">
        <v>471</v>
      </c>
      <c r="O35" t="s">
        <v>424</v>
      </c>
      <c r="P35" t="s">
        <v>257</v>
      </c>
      <c r="Q35" t="s">
        <v>472</v>
      </c>
      <c r="R35" t="s">
        <v>473</v>
      </c>
      <c r="S35" t="s">
        <v>474</v>
      </c>
      <c r="T35" t="s">
        <v>399</v>
      </c>
      <c r="U35" t="s">
        <v>168</v>
      </c>
      <c r="V35" t="s">
        <v>168</v>
      </c>
      <c r="W35" t="s">
        <v>169</v>
      </c>
      <c r="X35" t="s">
        <v>415</v>
      </c>
      <c r="Y35" t="s">
        <v>148</v>
      </c>
      <c r="Z35" t="s">
        <v>169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76</v>
      </c>
      <c r="AG35" t="s">
        <v>76</v>
      </c>
      <c r="AH35" t="s">
        <v>76</v>
      </c>
      <c r="AI35" t="s">
        <v>76</v>
      </c>
      <c r="AJ35" t="s">
        <v>475</v>
      </c>
      <c r="AK35" t="s">
        <v>75</v>
      </c>
      <c r="AL35" t="s">
        <v>75</v>
      </c>
      <c r="AM35" t="s">
        <v>75</v>
      </c>
      <c r="AN35" t="s">
        <v>75</v>
      </c>
      <c r="AO35" t="s">
        <v>76</v>
      </c>
      <c r="AP35" t="s">
        <v>76</v>
      </c>
      <c r="AQ35" t="s">
        <v>76</v>
      </c>
      <c r="AR35" t="s">
        <v>76</v>
      </c>
      <c r="AS35" t="s">
        <v>76</v>
      </c>
      <c r="AT35" t="s">
        <v>64</v>
      </c>
      <c r="AU35" t="s">
        <v>76</v>
      </c>
      <c r="AV35" t="s">
        <v>76</v>
      </c>
      <c r="AW35" t="s">
        <v>76</v>
      </c>
      <c r="AX35" t="s">
        <v>76</v>
      </c>
      <c r="AY35" t="s">
        <v>76</v>
      </c>
      <c r="AZ35" t="s">
        <v>76</v>
      </c>
      <c r="BA35" t="s">
        <v>76</v>
      </c>
      <c r="BB35" t="s">
        <v>76</v>
      </c>
      <c r="BC35" t="s">
        <v>76</v>
      </c>
      <c r="BD35" t="s">
        <v>76</v>
      </c>
      <c r="BE35" t="s">
        <v>76</v>
      </c>
      <c r="BF35" t="s">
        <v>76</v>
      </c>
    </row>
    <row r="36" spans="1:58" x14ac:dyDescent="0.3">
      <c r="A36" t="s">
        <v>476</v>
      </c>
      <c r="B36" t="s">
        <v>477</v>
      </c>
      <c r="C36" s="1" t="str">
        <f t="shared" si="0"/>
        <v>21:1188</v>
      </c>
      <c r="D36" s="1" t="str">
        <f t="shared" si="1"/>
        <v>21:0387</v>
      </c>
      <c r="E36" t="s">
        <v>469</v>
      </c>
      <c r="F36" t="s">
        <v>478</v>
      </c>
      <c r="H36">
        <v>66.159768799999995</v>
      </c>
      <c r="I36">
        <v>-87.109046300000003</v>
      </c>
      <c r="J36" s="1" t="str">
        <f t="shared" ref="J36:J69" si="5">HYPERLINK("http://geochem.nrcan.gc.ca/cdogs/content/kwd/kwd020044_e.htm", "Till")</f>
        <v>Till</v>
      </c>
      <c r="K36" s="1" t="str">
        <f t="shared" si="2"/>
        <v>ODM HMC fraction, SG 3.2</v>
      </c>
      <c r="L36">
        <v>1</v>
      </c>
      <c r="M36" t="s">
        <v>180</v>
      </c>
      <c r="N36" t="s">
        <v>479</v>
      </c>
      <c r="O36" t="s">
        <v>156</v>
      </c>
      <c r="P36" t="s">
        <v>480</v>
      </c>
      <c r="Q36" t="s">
        <v>481</v>
      </c>
      <c r="R36" t="s">
        <v>482</v>
      </c>
      <c r="S36" t="s">
        <v>483</v>
      </c>
      <c r="T36" t="s">
        <v>140</v>
      </c>
      <c r="U36" t="s">
        <v>178</v>
      </c>
      <c r="V36" t="s">
        <v>178</v>
      </c>
      <c r="W36" t="s">
        <v>193</v>
      </c>
      <c r="X36" t="s">
        <v>184</v>
      </c>
      <c r="Y36" t="s">
        <v>298</v>
      </c>
      <c r="Z36" t="s">
        <v>406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76</v>
      </c>
      <c r="AG36" t="s">
        <v>76</v>
      </c>
      <c r="AH36" t="s">
        <v>76</v>
      </c>
      <c r="AI36" t="s">
        <v>76</v>
      </c>
      <c r="AJ36" t="s">
        <v>484</v>
      </c>
      <c r="AK36" t="s">
        <v>75</v>
      </c>
      <c r="AL36" t="s">
        <v>75</v>
      </c>
      <c r="AM36" t="s">
        <v>75</v>
      </c>
      <c r="AN36" t="s">
        <v>75</v>
      </c>
      <c r="AO36" t="s">
        <v>76</v>
      </c>
      <c r="AP36" t="s">
        <v>76</v>
      </c>
      <c r="AQ36" t="s">
        <v>76</v>
      </c>
      <c r="AR36" t="s">
        <v>76</v>
      </c>
      <c r="AS36" t="s">
        <v>76</v>
      </c>
      <c r="AT36" t="s">
        <v>76</v>
      </c>
      <c r="AU36" t="s">
        <v>76</v>
      </c>
      <c r="AV36" t="s">
        <v>76</v>
      </c>
      <c r="AW36" t="s">
        <v>76</v>
      </c>
      <c r="AX36" t="s">
        <v>76</v>
      </c>
      <c r="AY36" t="s">
        <v>76</v>
      </c>
      <c r="AZ36" t="s">
        <v>76</v>
      </c>
      <c r="BA36" t="s">
        <v>76</v>
      </c>
      <c r="BB36" t="s">
        <v>76</v>
      </c>
      <c r="BC36" t="s">
        <v>76</v>
      </c>
      <c r="BD36" t="s">
        <v>76</v>
      </c>
      <c r="BE36" t="s">
        <v>76</v>
      </c>
      <c r="BF36" t="s">
        <v>76</v>
      </c>
    </row>
    <row r="37" spans="1:58" x14ac:dyDescent="0.3">
      <c r="A37" t="s">
        <v>485</v>
      </c>
      <c r="B37" t="s">
        <v>486</v>
      </c>
      <c r="C37" s="1" t="str">
        <f t="shared" si="0"/>
        <v>21:1188</v>
      </c>
      <c r="D37" s="1" t="str">
        <f t="shared" si="1"/>
        <v>21:0387</v>
      </c>
      <c r="E37" t="s">
        <v>487</v>
      </c>
      <c r="F37" t="s">
        <v>488</v>
      </c>
      <c r="H37">
        <v>66.047001399999999</v>
      </c>
      <c r="I37">
        <v>-87.812722100000002</v>
      </c>
      <c r="J37" s="1" t="str">
        <f t="shared" si="5"/>
        <v>Till</v>
      </c>
      <c r="K37" s="1" t="str">
        <f t="shared" si="2"/>
        <v>ODM HMC fraction, SG 3.2</v>
      </c>
      <c r="L37">
        <v>1</v>
      </c>
      <c r="M37" t="s">
        <v>276</v>
      </c>
      <c r="N37" t="s">
        <v>277</v>
      </c>
      <c r="O37" t="s">
        <v>224</v>
      </c>
      <c r="P37" t="s">
        <v>82</v>
      </c>
      <c r="Q37" t="s">
        <v>489</v>
      </c>
      <c r="R37" t="s">
        <v>490</v>
      </c>
      <c r="S37" t="s">
        <v>491</v>
      </c>
      <c r="T37" t="s">
        <v>434</v>
      </c>
      <c r="U37" t="s">
        <v>163</v>
      </c>
      <c r="V37" t="s">
        <v>163</v>
      </c>
      <c r="W37" t="s">
        <v>118</v>
      </c>
      <c r="X37" t="s">
        <v>434</v>
      </c>
      <c r="Y37" t="s">
        <v>171</v>
      </c>
      <c r="Z37" t="s">
        <v>126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76</v>
      </c>
      <c r="AG37" t="s">
        <v>76</v>
      </c>
      <c r="AH37" t="s">
        <v>76</v>
      </c>
      <c r="AI37" t="s">
        <v>76</v>
      </c>
      <c r="AJ37" t="s">
        <v>235</v>
      </c>
      <c r="AK37" t="s">
        <v>75</v>
      </c>
      <c r="AL37" t="s">
        <v>75</v>
      </c>
      <c r="AM37" t="s">
        <v>75</v>
      </c>
      <c r="AN37" t="s">
        <v>75</v>
      </c>
      <c r="AO37" t="s">
        <v>76</v>
      </c>
      <c r="AP37" t="s">
        <v>76</v>
      </c>
      <c r="AQ37" t="s">
        <v>76</v>
      </c>
      <c r="AR37" t="s">
        <v>76</v>
      </c>
      <c r="AS37" t="s">
        <v>76</v>
      </c>
      <c r="AT37" t="s">
        <v>224</v>
      </c>
      <c r="AU37" t="s">
        <v>76</v>
      </c>
      <c r="AV37" t="s">
        <v>76</v>
      </c>
      <c r="AW37" t="s">
        <v>76</v>
      </c>
      <c r="AX37" t="s">
        <v>76</v>
      </c>
      <c r="AY37" t="s">
        <v>76</v>
      </c>
      <c r="AZ37" t="s">
        <v>76</v>
      </c>
      <c r="BA37" t="s">
        <v>76</v>
      </c>
      <c r="BB37" t="s">
        <v>76</v>
      </c>
      <c r="BC37" t="s">
        <v>76</v>
      </c>
      <c r="BD37" t="s">
        <v>76</v>
      </c>
      <c r="BE37" t="s">
        <v>76</v>
      </c>
      <c r="BF37" t="s">
        <v>76</v>
      </c>
    </row>
    <row r="38" spans="1:58" x14ac:dyDescent="0.3">
      <c r="A38" t="s">
        <v>492</v>
      </c>
      <c r="B38" t="s">
        <v>493</v>
      </c>
      <c r="C38" s="1" t="str">
        <f t="shared" si="0"/>
        <v>21:1188</v>
      </c>
      <c r="D38" s="1" t="str">
        <f t="shared" si="1"/>
        <v>21:0387</v>
      </c>
      <c r="E38" t="s">
        <v>494</v>
      </c>
      <c r="F38" t="s">
        <v>495</v>
      </c>
      <c r="H38">
        <v>66.055670899999996</v>
      </c>
      <c r="I38">
        <v>-87.968712600000003</v>
      </c>
      <c r="J38" s="1" t="str">
        <f t="shared" si="5"/>
        <v>Till</v>
      </c>
      <c r="K38" s="1" t="str">
        <f t="shared" si="2"/>
        <v>ODM HMC fraction, SG 3.2</v>
      </c>
      <c r="L38">
        <v>1</v>
      </c>
      <c r="M38" t="s">
        <v>385</v>
      </c>
      <c r="N38" t="s">
        <v>135</v>
      </c>
      <c r="O38" t="s">
        <v>179</v>
      </c>
      <c r="P38" t="s">
        <v>430</v>
      </c>
      <c r="Q38" t="s">
        <v>496</v>
      </c>
      <c r="R38" t="s">
        <v>497</v>
      </c>
      <c r="S38" t="s">
        <v>498</v>
      </c>
      <c r="T38" t="s">
        <v>499</v>
      </c>
      <c r="U38" t="s">
        <v>363</v>
      </c>
      <c r="V38" t="s">
        <v>363</v>
      </c>
      <c r="W38" t="s">
        <v>148</v>
      </c>
      <c r="X38" t="s">
        <v>185</v>
      </c>
      <c r="Y38" t="s">
        <v>298</v>
      </c>
      <c r="Z38" t="s">
        <v>141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76</v>
      </c>
      <c r="AG38" t="s">
        <v>76</v>
      </c>
      <c r="AH38" t="s">
        <v>76</v>
      </c>
      <c r="AI38" t="s">
        <v>76</v>
      </c>
      <c r="AJ38" t="s">
        <v>437</v>
      </c>
      <c r="AK38" t="s">
        <v>75</v>
      </c>
      <c r="AL38" t="s">
        <v>75</v>
      </c>
      <c r="AM38" t="s">
        <v>75</v>
      </c>
      <c r="AN38" t="s">
        <v>75</v>
      </c>
      <c r="AO38" t="s">
        <v>76</v>
      </c>
      <c r="AP38" t="s">
        <v>76</v>
      </c>
      <c r="AQ38" t="s">
        <v>76</v>
      </c>
      <c r="AR38" t="s">
        <v>76</v>
      </c>
      <c r="AS38" t="s">
        <v>76</v>
      </c>
      <c r="AT38" t="s">
        <v>76</v>
      </c>
      <c r="AU38" t="s">
        <v>76</v>
      </c>
      <c r="AV38" t="s">
        <v>76</v>
      </c>
      <c r="AW38" t="s">
        <v>76</v>
      </c>
      <c r="AX38" t="s">
        <v>76</v>
      </c>
      <c r="AY38" t="s">
        <v>76</v>
      </c>
      <c r="AZ38" t="s">
        <v>76</v>
      </c>
      <c r="BA38" t="s">
        <v>76</v>
      </c>
      <c r="BB38" t="s">
        <v>76</v>
      </c>
      <c r="BC38" t="s">
        <v>76</v>
      </c>
      <c r="BD38" t="s">
        <v>76</v>
      </c>
      <c r="BE38" t="s">
        <v>76</v>
      </c>
      <c r="BF38" t="s">
        <v>76</v>
      </c>
    </row>
    <row r="39" spans="1:58" x14ac:dyDescent="0.3">
      <c r="A39" t="s">
        <v>500</v>
      </c>
      <c r="B39" t="s">
        <v>501</v>
      </c>
      <c r="C39" s="1" t="str">
        <f t="shared" si="0"/>
        <v>21:1188</v>
      </c>
      <c r="D39" s="1" t="str">
        <f t="shared" si="1"/>
        <v>21:0387</v>
      </c>
      <c r="E39" t="s">
        <v>502</v>
      </c>
      <c r="F39" t="s">
        <v>503</v>
      </c>
      <c r="H39">
        <v>66.120518799999999</v>
      </c>
      <c r="I39">
        <v>-87.953424100000007</v>
      </c>
      <c r="J39" s="1" t="str">
        <f t="shared" si="5"/>
        <v>Till</v>
      </c>
      <c r="K39" s="1" t="str">
        <f t="shared" si="2"/>
        <v>ODM HMC fraction, SG 3.2</v>
      </c>
      <c r="L39">
        <v>1</v>
      </c>
      <c r="M39" t="s">
        <v>133</v>
      </c>
      <c r="N39" t="s">
        <v>147</v>
      </c>
      <c r="O39" t="s">
        <v>378</v>
      </c>
      <c r="P39" t="s">
        <v>178</v>
      </c>
      <c r="Q39" t="s">
        <v>504</v>
      </c>
      <c r="R39" t="s">
        <v>505</v>
      </c>
      <c r="S39" t="s">
        <v>506</v>
      </c>
      <c r="T39" t="s">
        <v>507</v>
      </c>
      <c r="U39" t="s">
        <v>508</v>
      </c>
      <c r="V39" t="s">
        <v>508</v>
      </c>
      <c r="W39" t="s">
        <v>234</v>
      </c>
      <c r="X39" t="s">
        <v>92</v>
      </c>
      <c r="Y39" t="s">
        <v>200</v>
      </c>
      <c r="Z39" t="s">
        <v>110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76</v>
      </c>
      <c r="AG39" t="s">
        <v>76</v>
      </c>
      <c r="AH39" t="s">
        <v>76</v>
      </c>
      <c r="AI39" t="s">
        <v>76</v>
      </c>
      <c r="AJ39" t="s">
        <v>509</v>
      </c>
      <c r="AK39" t="s">
        <v>75</v>
      </c>
      <c r="AL39" t="s">
        <v>75</v>
      </c>
      <c r="AM39" t="s">
        <v>75</v>
      </c>
      <c r="AN39" t="s">
        <v>75</v>
      </c>
      <c r="AO39" t="s">
        <v>76</v>
      </c>
      <c r="AP39" t="s">
        <v>76</v>
      </c>
      <c r="AQ39" t="s">
        <v>76</v>
      </c>
      <c r="AR39" t="s">
        <v>76</v>
      </c>
      <c r="AS39" t="s">
        <v>76</v>
      </c>
      <c r="AT39" t="s">
        <v>76</v>
      </c>
      <c r="AU39" t="s">
        <v>76</v>
      </c>
      <c r="AV39" t="s">
        <v>76</v>
      </c>
      <c r="AW39" t="s">
        <v>76</v>
      </c>
      <c r="AX39" t="s">
        <v>76</v>
      </c>
      <c r="AY39" t="s">
        <v>76</v>
      </c>
      <c r="AZ39" t="s">
        <v>76</v>
      </c>
      <c r="BA39" t="s">
        <v>76</v>
      </c>
      <c r="BB39" t="s">
        <v>76</v>
      </c>
      <c r="BC39" t="s">
        <v>76</v>
      </c>
      <c r="BD39" t="s">
        <v>76</v>
      </c>
      <c r="BE39" t="s">
        <v>76</v>
      </c>
      <c r="BF39" t="s">
        <v>76</v>
      </c>
    </row>
    <row r="40" spans="1:58" x14ac:dyDescent="0.3">
      <c r="A40" t="s">
        <v>510</v>
      </c>
      <c r="B40" t="s">
        <v>511</v>
      </c>
      <c r="C40" s="1" t="str">
        <f t="shared" si="0"/>
        <v>21:1188</v>
      </c>
      <c r="D40" s="1" t="str">
        <f t="shared" si="1"/>
        <v>21:0387</v>
      </c>
      <c r="E40" t="s">
        <v>512</v>
      </c>
      <c r="F40" t="s">
        <v>513</v>
      </c>
      <c r="H40">
        <v>66.112969300000003</v>
      </c>
      <c r="I40">
        <v>-87.792043899999996</v>
      </c>
      <c r="J40" s="1" t="str">
        <f t="shared" si="5"/>
        <v>Till</v>
      </c>
      <c r="K40" s="1" t="str">
        <f t="shared" si="2"/>
        <v>ODM HMC fraction, SG 3.2</v>
      </c>
      <c r="L40">
        <v>1</v>
      </c>
      <c r="M40" t="s">
        <v>177</v>
      </c>
      <c r="N40" t="s">
        <v>178</v>
      </c>
      <c r="O40" t="s">
        <v>246</v>
      </c>
      <c r="P40" t="s">
        <v>163</v>
      </c>
      <c r="Q40" t="s">
        <v>514</v>
      </c>
      <c r="R40" t="s">
        <v>515</v>
      </c>
      <c r="S40" t="s">
        <v>516</v>
      </c>
      <c r="T40" t="s">
        <v>139</v>
      </c>
      <c r="U40" t="s">
        <v>334</v>
      </c>
      <c r="V40" t="s">
        <v>334</v>
      </c>
      <c r="W40" t="s">
        <v>156</v>
      </c>
      <c r="X40" t="s">
        <v>373</v>
      </c>
      <c r="Y40" t="s">
        <v>292</v>
      </c>
      <c r="Z40" t="s">
        <v>126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76</v>
      </c>
      <c r="AG40" t="s">
        <v>76</v>
      </c>
      <c r="AH40" t="s">
        <v>76</v>
      </c>
      <c r="AI40" t="s">
        <v>76</v>
      </c>
      <c r="AJ40" t="s">
        <v>392</v>
      </c>
      <c r="AK40" t="s">
        <v>75</v>
      </c>
      <c r="AL40" t="s">
        <v>75</v>
      </c>
      <c r="AM40" t="s">
        <v>75</v>
      </c>
      <c r="AN40" t="s">
        <v>75</v>
      </c>
      <c r="AO40" t="s">
        <v>76</v>
      </c>
      <c r="AP40" t="s">
        <v>76</v>
      </c>
      <c r="AQ40" t="s">
        <v>76</v>
      </c>
      <c r="AR40" t="s">
        <v>76</v>
      </c>
      <c r="AS40" t="s">
        <v>76</v>
      </c>
      <c r="AT40" t="s">
        <v>64</v>
      </c>
      <c r="AU40" t="s">
        <v>76</v>
      </c>
      <c r="AV40" t="s">
        <v>76</v>
      </c>
      <c r="AW40" t="s">
        <v>76</v>
      </c>
      <c r="AX40" t="s">
        <v>76</v>
      </c>
      <c r="AY40" t="s">
        <v>76</v>
      </c>
      <c r="AZ40" t="s">
        <v>76</v>
      </c>
      <c r="BA40" t="s">
        <v>76</v>
      </c>
      <c r="BB40" t="s">
        <v>76</v>
      </c>
      <c r="BC40" t="s">
        <v>76</v>
      </c>
      <c r="BD40" t="s">
        <v>76</v>
      </c>
      <c r="BE40" t="s">
        <v>76</v>
      </c>
      <c r="BF40" t="s">
        <v>76</v>
      </c>
    </row>
    <row r="41" spans="1:58" x14ac:dyDescent="0.3">
      <c r="A41" t="s">
        <v>517</v>
      </c>
      <c r="B41" t="s">
        <v>518</v>
      </c>
      <c r="C41" s="1" t="str">
        <f t="shared" si="0"/>
        <v>21:1188</v>
      </c>
      <c r="D41" s="1" t="str">
        <f t="shared" si="1"/>
        <v>21:0387</v>
      </c>
      <c r="E41" t="s">
        <v>519</v>
      </c>
      <c r="F41" t="s">
        <v>520</v>
      </c>
      <c r="H41">
        <v>66.121949299999997</v>
      </c>
      <c r="I41">
        <v>-87.551858699999997</v>
      </c>
      <c r="J41" s="1" t="str">
        <f t="shared" si="5"/>
        <v>Till</v>
      </c>
      <c r="K41" s="1" t="str">
        <f t="shared" si="2"/>
        <v>ODM HMC fraction, SG 3.2</v>
      </c>
      <c r="L41">
        <v>1</v>
      </c>
      <c r="M41" t="s">
        <v>276</v>
      </c>
      <c r="N41" t="s">
        <v>277</v>
      </c>
      <c r="O41" t="s">
        <v>156</v>
      </c>
      <c r="P41" t="s">
        <v>299</v>
      </c>
      <c r="Q41" t="s">
        <v>521</v>
      </c>
      <c r="R41" t="s">
        <v>522</v>
      </c>
      <c r="S41" t="s">
        <v>523</v>
      </c>
      <c r="T41" t="s">
        <v>185</v>
      </c>
      <c r="U41" t="s">
        <v>403</v>
      </c>
      <c r="V41" t="s">
        <v>403</v>
      </c>
      <c r="W41" t="s">
        <v>292</v>
      </c>
      <c r="X41" t="s">
        <v>524</v>
      </c>
      <c r="Y41" t="s">
        <v>405</v>
      </c>
      <c r="Z41" t="s">
        <v>246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76</v>
      </c>
      <c r="AG41" t="s">
        <v>76</v>
      </c>
      <c r="AH41" t="s">
        <v>76</v>
      </c>
      <c r="AI41" t="s">
        <v>76</v>
      </c>
      <c r="AJ41" t="s">
        <v>307</v>
      </c>
      <c r="AK41" t="s">
        <v>75</v>
      </c>
      <c r="AL41" t="s">
        <v>75</v>
      </c>
      <c r="AM41" t="s">
        <v>75</v>
      </c>
      <c r="AN41" t="s">
        <v>75</v>
      </c>
      <c r="AO41" t="s">
        <v>76</v>
      </c>
      <c r="AP41" t="s">
        <v>76</v>
      </c>
      <c r="AQ41" t="s">
        <v>76</v>
      </c>
      <c r="AR41" t="s">
        <v>76</v>
      </c>
      <c r="AS41" t="s">
        <v>76</v>
      </c>
      <c r="AT41" t="s">
        <v>76</v>
      </c>
      <c r="AU41" t="s">
        <v>76</v>
      </c>
      <c r="AV41" t="s">
        <v>76</v>
      </c>
      <c r="AW41" t="s">
        <v>76</v>
      </c>
      <c r="AX41" t="s">
        <v>76</v>
      </c>
      <c r="AY41" t="s">
        <v>76</v>
      </c>
      <c r="AZ41" t="s">
        <v>76</v>
      </c>
      <c r="BA41" t="s">
        <v>76</v>
      </c>
      <c r="BB41" t="s">
        <v>76</v>
      </c>
      <c r="BC41" t="s">
        <v>76</v>
      </c>
      <c r="BD41" t="s">
        <v>76</v>
      </c>
      <c r="BE41" t="s">
        <v>76</v>
      </c>
      <c r="BF41" t="s">
        <v>76</v>
      </c>
    </row>
    <row r="42" spans="1:58" x14ac:dyDescent="0.3">
      <c r="A42" t="s">
        <v>525</v>
      </c>
      <c r="B42" t="s">
        <v>526</v>
      </c>
      <c r="C42" s="1" t="str">
        <f t="shared" si="0"/>
        <v>21:1188</v>
      </c>
      <c r="D42" s="1" t="str">
        <f t="shared" si="1"/>
        <v>21:0387</v>
      </c>
      <c r="E42" t="s">
        <v>527</v>
      </c>
      <c r="F42" t="s">
        <v>528</v>
      </c>
      <c r="H42">
        <v>66.126319600000002</v>
      </c>
      <c r="I42">
        <v>-87.316913200000002</v>
      </c>
      <c r="J42" s="1" t="str">
        <f t="shared" si="5"/>
        <v>Till</v>
      </c>
      <c r="K42" s="1" t="str">
        <f t="shared" si="2"/>
        <v>ODM HMC fraction, SG 3.2</v>
      </c>
      <c r="L42">
        <v>1</v>
      </c>
      <c r="M42" t="s">
        <v>92</v>
      </c>
      <c r="N42" t="s">
        <v>162</v>
      </c>
      <c r="O42" t="s">
        <v>298</v>
      </c>
      <c r="P42" t="s">
        <v>529</v>
      </c>
      <c r="Q42" t="s">
        <v>530</v>
      </c>
      <c r="R42" t="s">
        <v>531</v>
      </c>
      <c r="S42" t="s">
        <v>532</v>
      </c>
      <c r="T42" t="s">
        <v>434</v>
      </c>
      <c r="U42" t="s">
        <v>162</v>
      </c>
      <c r="V42" t="s">
        <v>162</v>
      </c>
      <c r="W42" t="s">
        <v>212</v>
      </c>
      <c r="X42" t="s">
        <v>270</v>
      </c>
      <c r="Y42" t="s">
        <v>368</v>
      </c>
      <c r="Z42" t="s">
        <v>93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64</v>
      </c>
      <c r="AG42" t="s">
        <v>64</v>
      </c>
      <c r="AH42" t="s">
        <v>76</v>
      </c>
      <c r="AI42" t="s">
        <v>76</v>
      </c>
      <c r="AJ42" t="s">
        <v>533</v>
      </c>
      <c r="AK42" t="s">
        <v>64</v>
      </c>
      <c r="AL42" t="s">
        <v>64</v>
      </c>
      <c r="AM42" t="s">
        <v>75</v>
      </c>
      <c r="AN42" t="s">
        <v>75</v>
      </c>
      <c r="AO42" t="s">
        <v>76</v>
      </c>
      <c r="AP42" t="s">
        <v>76</v>
      </c>
      <c r="AQ42" t="s">
        <v>76</v>
      </c>
      <c r="AR42" t="s">
        <v>76</v>
      </c>
      <c r="AS42" t="s">
        <v>76</v>
      </c>
      <c r="AT42" t="s">
        <v>64</v>
      </c>
      <c r="AU42" t="s">
        <v>76</v>
      </c>
      <c r="AV42" t="s">
        <v>76</v>
      </c>
      <c r="AW42" t="s">
        <v>76</v>
      </c>
      <c r="AX42" t="s">
        <v>76</v>
      </c>
      <c r="AY42" t="s">
        <v>76</v>
      </c>
      <c r="AZ42" t="s">
        <v>76</v>
      </c>
      <c r="BA42" t="s">
        <v>76</v>
      </c>
      <c r="BB42" t="s">
        <v>76</v>
      </c>
      <c r="BC42" t="s">
        <v>76</v>
      </c>
      <c r="BD42" t="s">
        <v>76</v>
      </c>
      <c r="BE42" t="s">
        <v>76</v>
      </c>
      <c r="BF42" t="s">
        <v>76</v>
      </c>
    </row>
    <row r="43" spans="1:58" x14ac:dyDescent="0.3">
      <c r="A43" t="s">
        <v>534</v>
      </c>
      <c r="B43" t="s">
        <v>535</v>
      </c>
      <c r="C43" s="1" t="str">
        <f t="shared" si="0"/>
        <v>21:1188</v>
      </c>
      <c r="D43" s="1" t="str">
        <f t="shared" si="1"/>
        <v>21:0387</v>
      </c>
      <c r="E43" t="s">
        <v>536</v>
      </c>
      <c r="F43" t="s">
        <v>537</v>
      </c>
      <c r="H43">
        <v>66.8324037</v>
      </c>
      <c r="I43">
        <v>-88.952967200000003</v>
      </c>
      <c r="J43" s="1" t="str">
        <f t="shared" si="5"/>
        <v>Till</v>
      </c>
      <c r="K43" s="1" t="str">
        <f t="shared" si="2"/>
        <v>ODM HMC fraction, SG 3.2</v>
      </c>
      <c r="L43">
        <v>1</v>
      </c>
      <c r="M43" t="s">
        <v>281</v>
      </c>
      <c r="N43" t="s">
        <v>119</v>
      </c>
      <c r="O43" t="s">
        <v>171</v>
      </c>
      <c r="P43" t="s">
        <v>65</v>
      </c>
      <c r="Q43" t="s">
        <v>538</v>
      </c>
      <c r="R43" t="s">
        <v>539</v>
      </c>
      <c r="S43" t="s">
        <v>540</v>
      </c>
      <c r="T43" t="s">
        <v>541</v>
      </c>
      <c r="U43" t="s">
        <v>206</v>
      </c>
      <c r="V43" t="s">
        <v>206</v>
      </c>
      <c r="W43" t="s">
        <v>292</v>
      </c>
      <c r="X43" t="s">
        <v>233</v>
      </c>
      <c r="Y43" t="s">
        <v>156</v>
      </c>
      <c r="Z43" t="s">
        <v>126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64</v>
      </c>
      <c r="AG43" t="s">
        <v>64</v>
      </c>
      <c r="AH43" t="s">
        <v>76</v>
      </c>
      <c r="AI43" t="s">
        <v>76</v>
      </c>
      <c r="AJ43" t="s">
        <v>77</v>
      </c>
      <c r="AK43" t="s">
        <v>64</v>
      </c>
      <c r="AL43" t="s">
        <v>64</v>
      </c>
      <c r="AM43" t="s">
        <v>75</v>
      </c>
      <c r="AN43" t="s">
        <v>75</v>
      </c>
      <c r="AO43" t="s">
        <v>76</v>
      </c>
      <c r="AP43" t="s">
        <v>76</v>
      </c>
      <c r="AQ43" t="s">
        <v>76</v>
      </c>
      <c r="AR43" t="s">
        <v>76</v>
      </c>
      <c r="AS43" t="s">
        <v>76</v>
      </c>
      <c r="AT43" t="s">
        <v>76</v>
      </c>
      <c r="AU43" t="s">
        <v>76</v>
      </c>
      <c r="AV43" t="s">
        <v>76</v>
      </c>
      <c r="AW43" t="s">
        <v>76</v>
      </c>
      <c r="AX43" t="s">
        <v>76</v>
      </c>
      <c r="AY43" t="s">
        <v>76</v>
      </c>
      <c r="AZ43" t="s">
        <v>76</v>
      </c>
      <c r="BA43" t="s">
        <v>76</v>
      </c>
      <c r="BB43" t="s">
        <v>76</v>
      </c>
      <c r="BC43" t="s">
        <v>76</v>
      </c>
      <c r="BD43" t="s">
        <v>76</v>
      </c>
      <c r="BE43" t="s">
        <v>76</v>
      </c>
      <c r="BF43" t="s">
        <v>76</v>
      </c>
    </row>
    <row r="44" spans="1:58" x14ac:dyDescent="0.3">
      <c r="A44" t="s">
        <v>542</v>
      </c>
      <c r="B44" t="s">
        <v>543</v>
      </c>
      <c r="C44" s="1" t="str">
        <f t="shared" si="0"/>
        <v>21:1188</v>
      </c>
      <c r="D44" s="1" t="str">
        <f t="shared" si="1"/>
        <v>21:0387</v>
      </c>
      <c r="E44" t="s">
        <v>544</v>
      </c>
      <c r="F44" t="s">
        <v>545</v>
      </c>
      <c r="H44">
        <v>66.836393799999996</v>
      </c>
      <c r="I44">
        <v>-88.735301000000007</v>
      </c>
      <c r="J44" s="1" t="str">
        <f t="shared" si="5"/>
        <v>Till</v>
      </c>
      <c r="K44" s="1" t="str">
        <f t="shared" si="2"/>
        <v>ODM HMC fraction, SG 3.2</v>
      </c>
      <c r="L44">
        <v>1</v>
      </c>
      <c r="M44" t="s">
        <v>178</v>
      </c>
      <c r="N44" t="s">
        <v>379</v>
      </c>
      <c r="O44" t="s">
        <v>107</v>
      </c>
      <c r="P44" t="s">
        <v>373</v>
      </c>
      <c r="Q44" t="s">
        <v>546</v>
      </c>
      <c r="R44" t="s">
        <v>547</v>
      </c>
      <c r="S44" t="s">
        <v>548</v>
      </c>
      <c r="T44" t="s">
        <v>257</v>
      </c>
      <c r="U44" t="s">
        <v>315</v>
      </c>
      <c r="V44" t="s">
        <v>315</v>
      </c>
      <c r="W44" t="s">
        <v>378</v>
      </c>
      <c r="X44" t="s">
        <v>549</v>
      </c>
      <c r="Y44" t="s">
        <v>64</v>
      </c>
      <c r="Z44" t="s">
        <v>141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76</v>
      </c>
      <c r="AG44" t="s">
        <v>76</v>
      </c>
      <c r="AH44" t="s">
        <v>76</v>
      </c>
      <c r="AI44" t="s">
        <v>76</v>
      </c>
      <c r="AJ44" t="s">
        <v>380</v>
      </c>
      <c r="AK44" t="s">
        <v>75</v>
      </c>
      <c r="AL44" t="s">
        <v>75</v>
      </c>
      <c r="AM44" t="s">
        <v>75</v>
      </c>
      <c r="AN44" t="s">
        <v>75</v>
      </c>
      <c r="AO44" t="s">
        <v>76</v>
      </c>
      <c r="AP44" t="s">
        <v>76</v>
      </c>
      <c r="AQ44" t="s">
        <v>76</v>
      </c>
      <c r="AR44" t="s">
        <v>76</v>
      </c>
      <c r="AS44" t="s">
        <v>76</v>
      </c>
      <c r="AT44" t="s">
        <v>232</v>
      </c>
      <c r="AU44" t="s">
        <v>76</v>
      </c>
      <c r="AV44" t="s">
        <v>76</v>
      </c>
      <c r="AW44" t="s">
        <v>76</v>
      </c>
      <c r="AX44" t="s">
        <v>76</v>
      </c>
      <c r="AY44" t="s">
        <v>76</v>
      </c>
      <c r="AZ44" t="s">
        <v>76</v>
      </c>
      <c r="BA44" t="s">
        <v>76</v>
      </c>
      <c r="BB44" t="s">
        <v>76</v>
      </c>
      <c r="BC44" t="s">
        <v>76</v>
      </c>
      <c r="BD44" t="s">
        <v>76</v>
      </c>
      <c r="BE44" t="s">
        <v>76</v>
      </c>
      <c r="BF44" t="s">
        <v>76</v>
      </c>
    </row>
    <row r="45" spans="1:58" x14ac:dyDescent="0.3">
      <c r="A45" t="s">
        <v>550</v>
      </c>
      <c r="B45" t="s">
        <v>551</v>
      </c>
      <c r="C45" s="1" t="str">
        <f t="shared" si="0"/>
        <v>21:1188</v>
      </c>
      <c r="D45" s="1" t="str">
        <f t="shared" si="1"/>
        <v>21:0387</v>
      </c>
      <c r="E45" t="s">
        <v>552</v>
      </c>
      <c r="F45" t="s">
        <v>553</v>
      </c>
      <c r="H45">
        <v>66.837744000000001</v>
      </c>
      <c r="I45">
        <v>-88.485306800000004</v>
      </c>
      <c r="J45" s="1" t="str">
        <f t="shared" si="5"/>
        <v>Till</v>
      </c>
      <c r="K45" s="1" t="str">
        <f t="shared" si="2"/>
        <v>ODM HMC fraction, SG 3.2</v>
      </c>
      <c r="L45">
        <v>1</v>
      </c>
      <c r="M45" t="s">
        <v>100</v>
      </c>
      <c r="N45" t="s">
        <v>316</v>
      </c>
      <c r="O45" t="s">
        <v>171</v>
      </c>
      <c r="P45" t="s">
        <v>81</v>
      </c>
      <c r="Q45" t="s">
        <v>554</v>
      </c>
      <c r="R45" t="s">
        <v>555</v>
      </c>
      <c r="S45" t="s">
        <v>556</v>
      </c>
      <c r="T45" t="s">
        <v>557</v>
      </c>
      <c r="U45" t="s">
        <v>82</v>
      </c>
      <c r="V45" t="s">
        <v>82</v>
      </c>
      <c r="W45" t="s">
        <v>298</v>
      </c>
      <c r="X45" t="s">
        <v>415</v>
      </c>
      <c r="Y45" t="s">
        <v>378</v>
      </c>
      <c r="Z45" t="s">
        <v>141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76</v>
      </c>
      <c r="AG45" t="s">
        <v>76</v>
      </c>
      <c r="AH45" t="s">
        <v>76</v>
      </c>
      <c r="AI45" t="s">
        <v>76</v>
      </c>
      <c r="AJ45" t="s">
        <v>558</v>
      </c>
      <c r="AK45" t="s">
        <v>75</v>
      </c>
      <c r="AL45" t="s">
        <v>75</v>
      </c>
      <c r="AM45" t="s">
        <v>75</v>
      </c>
      <c r="AN45" t="s">
        <v>75</v>
      </c>
      <c r="AO45" t="s">
        <v>76</v>
      </c>
      <c r="AP45" t="s">
        <v>76</v>
      </c>
      <c r="AQ45" t="s">
        <v>76</v>
      </c>
      <c r="AR45" t="s">
        <v>76</v>
      </c>
      <c r="AS45" t="s">
        <v>76</v>
      </c>
      <c r="AT45" t="s">
        <v>76</v>
      </c>
      <c r="AU45" t="s">
        <v>76</v>
      </c>
      <c r="AV45" t="s">
        <v>76</v>
      </c>
      <c r="AW45" t="s">
        <v>76</v>
      </c>
      <c r="AX45" t="s">
        <v>76</v>
      </c>
      <c r="AY45" t="s">
        <v>76</v>
      </c>
      <c r="AZ45" t="s">
        <v>76</v>
      </c>
      <c r="BA45" t="s">
        <v>76</v>
      </c>
      <c r="BB45" t="s">
        <v>76</v>
      </c>
      <c r="BC45" t="s">
        <v>76</v>
      </c>
      <c r="BD45" t="s">
        <v>76</v>
      </c>
      <c r="BE45" t="s">
        <v>76</v>
      </c>
      <c r="BF45" t="s">
        <v>76</v>
      </c>
    </row>
    <row r="46" spans="1:58" x14ac:dyDescent="0.3">
      <c r="A46" t="s">
        <v>559</v>
      </c>
      <c r="B46" t="s">
        <v>560</v>
      </c>
      <c r="C46" s="1" t="str">
        <f t="shared" si="0"/>
        <v>21:1188</v>
      </c>
      <c r="D46" s="1" t="str">
        <f t="shared" si="1"/>
        <v>21:0387</v>
      </c>
      <c r="E46" t="s">
        <v>561</v>
      </c>
      <c r="F46" t="s">
        <v>562</v>
      </c>
      <c r="H46">
        <v>66.926231099999995</v>
      </c>
      <c r="I46">
        <v>-88.418631700000006</v>
      </c>
      <c r="J46" s="1" t="str">
        <f t="shared" si="5"/>
        <v>Till</v>
      </c>
      <c r="K46" s="1" t="str">
        <f t="shared" si="2"/>
        <v>ODM HMC fraction, SG 3.2</v>
      </c>
      <c r="L46">
        <v>1</v>
      </c>
      <c r="M46" t="s">
        <v>316</v>
      </c>
      <c r="N46" t="s">
        <v>430</v>
      </c>
      <c r="O46" t="s">
        <v>246</v>
      </c>
      <c r="P46" t="s">
        <v>391</v>
      </c>
      <c r="Q46" t="s">
        <v>563</v>
      </c>
      <c r="R46" t="s">
        <v>564</v>
      </c>
      <c r="S46" t="s">
        <v>565</v>
      </c>
      <c r="T46" t="s">
        <v>405</v>
      </c>
      <c r="U46" t="s">
        <v>399</v>
      </c>
      <c r="V46" t="s">
        <v>399</v>
      </c>
      <c r="W46" t="s">
        <v>156</v>
      </c>
      <c r="X46" t="s">
        <v>336</v>
      </c>
      <c r="Y46" t="s">
        <v>134</v>
      </c>
      <c r="Z46" t="s">
        <v>406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566</v>
      </c>
      <c r="AG46" t="s">
        <v>125</v>
      </c>
      <c r="AH46" t="s">
        <v>224</v>
      </c>
      <c r="AI46" t="s">
        <v>76</v>
      </c>
      <c r="AJ46" t="s">
        <v>567</v>
      </c>
      <c r="AK46" t="s">
        <v>325</v>
      </c>
      <c r="AL46" t="s">
        <v>566</v>
      </c>
      <c r="AM46" t="s">
        <v>224</v>
      </c>
      <c r="AN46" t="s">
        <v>75</v>
      </c>
      <c r="AO46" t="s">
        <v>76</v>
      </c>
      <c r="AP46" t="s">
        <v>76</v>
      </c>
      <c r="AQ46" t="s">
        <v>76</v>
      </c>
      <c r="AR46" t="s">
        <v>76</v>
      </c>
      <c r="AS46" t="s">
        <v>76</v>
      </c>
      <c r="AT46" t="s">
        <v>566</v>
      </c>
      <c r="AU46" t="s">
        <v>76</v>
      </c>
      <c r="AV46" t="s">
        <v>76</v>
      </c>
      <c r="AW46" t="s">
        <v>76</v>
      </c>
      <c r="AX46" t="s">
        <v>76</v>
      </c>
      <c r="AY46" t="s">
        <v>76</v>
      </c>
      <c r="AZ46" t="s">
        <v>76</v>
      </c>
      <c r="BA46" t="s">
        <v>76</v>
      </c>
      <c r="BB46" t="s">
        <v>76</v>
      </c>
      <c r="BC46" t="s">
        <v>76</v>
      </c>
      <c r="BD46" t="s">
        <v>76</v>
      </c>
      <c r="BE46" t="s">
        <v>76</v>
      </c>
      <c r="BF46" t="s">
        <v>76</v>
      </c>
    </row>
    <row r="47" spans="1:58" x14ac:dyDescent="0.3">
      <c r="A47" t="s">
        <v>568</v>
      </c>
      <c r="B47" t="s">
        <v>569</v>
      </c>
      <c r="C47" s="1" t="str">
        <f t="shared" si="0"/>
        <v>21:1188</v>
      </c>
      <c r="D47" s="1" t="str">
        <f t="shared" si="1"/>
        <v>21:0387</v>
      </c>
      <c r="E47" t="s">
        <v>570</v>
      </c>
      <c r="F47" t="s">
        <v>571</v>
      </c>
      <c r="H47">
        <v>66.966739399999994</v>
      </c>
      <c r="I47">
        <v>-88.638048100000006</v>
      </c>
      <c r="J47" s="1" t="str">
        <f t="shared" si="5"/>
        <v>Till</v>
      </c>
      <c r="K47" s="1" t="str">
        <f t="shared" si="2"/>
        <v>ODM HMC fraction, SG 3.2</v>
      </c>
      <c r="L47">
        <v>1</v>
      </c>
      <c r="M47" t="s">
        <v>177</v>
      </c>
      <c r="N47" t="s">
        <v>178</v>
      </c>
      <c r="O47" t="s">
        <v>246</v>
      </c>
      <c r="P47" t="s">
        <v>163</v>
      </c>
      <c r="Q47" t="s">
        <v>572</v>
      </c>
      <c r="R47" t="s">
        <v>105</v>
      </c>
      <c r="S47" t="s">
        <v>573</v>
      </c>
      <c r="T47" t="s">
        <v>398</v>
      </c>
      <c r="U47" t="s">
        <v>233</v>
      </c>
      <c r="V47" t="s">
        <v>233</v>
      </c>
      <c r="W47" t="s">
        <v>83</v>
      </c>
      <c r="X47" t="s">
        <v>335</v>
      </c>
      <c r="Y47" t="s">
        <v>246</v>
      </c>
      <c r="Z47" t="s">
        <v>141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64</v>
      </c>
      <c r="AG47" t="s">
        <v>76</v>
      </c>
      <c r="AH47" t="s">
        <v>76</v>
      </c>
      <c r="AI47" t="s">
        <v>64</v>
      </c>
      <c r="AJ47" t="s">
        <v>392</v>
      </c>
      <c r="AK47" t="s">
        <v>574</v>
      </c>
      <c r="AL47" t="s">
        <v>75</v>
      </c>
      <c r="AM47" t="s">
        <v>75</v>
      </c>
      <c r="AN47" t="s">
        <v>574</v>
      </c>
      <c r="AO47" t="s">
        <v>76</v>
      </c>
      <c r="AP47" t="s">
        <v>76</v>
      </c>
      <c r="AQ47" t="s">
        <v>76</v>
      </c>
      <c r="AR47" t="s">
        <v>76</v>
      </c>
      <c r="AS47" t="s">
        <v>76</v>
      </c>
      <c r="AT47" t="s">
        <v>76</v>
      </c>
      <c r="AU47" t="s">
        <v>76</v>
      </c>
      <c r="AV47" t="s">
        <v>76</v>
      </c>
      <c r="AW47" t="s">
        <v>76</v>
      </c>
      <c r="AX47" t="s">
        <v>76</v>
      </c>
      <c r="AY47" t="s">
        <v>76</v>
      </c>
      <c r="AZ47" t="s">
        <v>76</v>
      </c>
      <c r="BA47" t="s">
        <v>76</v>
      </c>
      <c r="BB47" t="s">
        <v>76</v>
      </c>
      <c r="BC47" t="s">
        <v>76</v>
      </c>
      <c r="BD47" t="s">
        <v>76</v>
      </c>
      <c r="BE47" t="s">
        <v>76</v>
      </c>
      <c r="BF47" t="s">
        <v>76</v>
      </c>
    </row>
    <row r="48" spans="1:58" x14ac:dyDescent="0.3">
      <c r="A48" t="s">
        <v>575</v>
      </c>
      <c r="B48" t="s">
        <v>576</v>
      </c>
      <c r="C48" s="1" t="str">
        <f t="shared" si="0"/>
        <v>21:1188</v>
      </c>
      <c r="D48" s="1" t="str">
        <f t="shared" si="1"/>
        <v>21:0387</v>
      </c>
      <c r="E48" t="s">
        <v>577</v>
      </c>
      <c r="F48" t="s">
        <v>578</v>
      </c>
      <c r="H48">
        <v>66.910741900000005</v>
      </c>
      <c r="I48">
        <v>-88.209964799999995</v>
      </c>
      <c r="J48" s="1" t="str">
        <f t="shared" si="5"/>
        <v>Till</v>
      </c>
      <c r="K48" s="1" t="str">
        <f t="shared" si="2"/>
        <v>ODM HMC fraction, SG 3.2</v>
      </c>
      <c r="L48">
        <v>1</v>
      </c>
      <c r="M48" t="s">
        <v>177</v>
      </c>
      <c r="N48" t="s">
        <v>178</v>
      </c>
      <c r="O48" t="s">
        <v>171</v>
      </c>
      <c r="P48" t="s">
        <v>479</v>
      </c>
      <c r="Q48" t="s">
        <v>579</v>
      </c>
      <c r="R48" t="s">
        <v>580</v>
      </c>
      <c r="S48" t="s">
        <v>581</v>
      </c>
      <c r="T48" t="s">
        <v>398</v>
      </c>
      <c r="U48" t="s">
        <v>164</v>
      </c>
      <c r="V48" t="s">
        <v>164</v>
      </c>
      <c r="W48" t="s">
        <v>156</v>
      </c>
      <c r="X48" t="s">
        <v>270</v>
      </c>
      <c r="Y48" t="s">
        <v>156</v>
      </c>
      <c r="Z48" t="s">
        <v>110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125</v>
      </c>
      <c r="AG48" t="s">
        <v>64</v>
      </c>
      <c r="AH48" t="s">
        <v>64</v>
      </c>
      <c r="AI48" t="s">
        <v>76</v>
      </c>
      <c r="AJ48" t="s">
        <v>582</v>
      </c>
      <c r="AK48" t="s">
        <v>574</v>
      </c>
      <c r="AL48" t="s">
        <v>574</v>
      </c>
      <c r="AM48" t="s">
        <v>574</v>
      </c>
      <c r="AN48" t="s">
        <v>75</v>
      </c>
      <c r="AO48" t="s">
        <v>76</v>
      </c>
      <c r="AP48" t="s">
        <v>76</v>
      </c>
      <c r="AQ48" t="s">
        <v>76</v>
      </c>
      <c r="AR48" t="s">
        <v>76</v>
      </c>
      <c r="AS48" t="s">
        <v>76</v>
      </c>
      <c r="AT48" t="s">
        <v>224</v>
      </c>
      <c r="AU48" t="s">
        <v>76</v>
      </c>
      <c r="AV48" t="s">
        <v>76</v>
      </c>
      <c r="AW48" t="s">
        <v>76</v>
      </c>
      <c r="AX48" t="s">
        <v>76</v>
      </c>
      <c r="AY48" t="s">
        <v>76</v>
      </c>
      <c r="AZ48" t="s">
        <v>76</v>
      </c>
      <c r="BA48" t="s">
        <v>76</v>
      </c>
      <c r="BB48" t="s">
        <v>76</v>
      </c>
      <c r="BC48" t="s">
        <v>76</v>
      </c>
      <c r="BD48" t="s">
        <v>76</v>
      </c>
      <c r="BE48" t="s">
        <v>76</v>
      </c>
      <c r="BF48" t="s">
        <v>76</v>
      </c>
    </row>
    <row r="49" spans="1:58" x14ac:dyDescent="0.3">
      <c r="A49" t="s">
        <v>583</v>
      </c>
      <c r="B49" t="s">
        <v>584</v>
      </c>
      <c r="C49" s="1" t="str">
        <f t="shared" si="0"/>
        <v>21:1188</v>
      </c>
      <c r="D49" s="1" t="str">
        <f t="shared" si="1"/>
        <v>21:0387</v>
      </c>
      <c r="E49" t="s">
        <v>577</v>
      </c>
      <c r="F49" t="s">
        <v>585</v>
      </c>
      <c r="H49">
        <v>66.910741900000005</v>
      </c>
      <c r="I49">
        <v>-88.209964799999995</v>
      </c>
      <c r="J49" s="1" t="str">
        <f t="shared" si="5"/>
        <v>Till</v>
      </c>
      <c r="K49" s="1" t="str">
        <f t="shared" si="2"/>
        <v>ODM HMC fraction, SG 3.2</v>
      </c>
      <c r="L49">
        <v>1</v>
      </c>
      <c r="M49" t="s">
        <v>507</v>
      </c>
      <c r="N49" t="s">
        <v>81</v>
      </c>
      <c r="O49" t="s">
        <v>83</v>
      </c>
      <c r="P49" t="s">
        <v>154</v>
      </c>
      <c r="Q49" t="s">
        <v>586</v>
      </c>
      <c r="R49" t="s">
        <v>587</v>
      </c>
      <c r="S49" t="s">
        <v>588</v>
      </c>
      <c r="T49" t="s">
        <v>211</v>
      </c>
      <c r="U49" t="s">
        <v>106</v>
      </c>
      <c r="V49" t="s">
        <v>106</v>
      </c>
      <c r="W49" t="s">
        <v>109</v>
      </c>
      <c r="X49" t="s">
        <v>71</v>
      </c>
      <c r="Y49" t="s">
        <v>246</v>
      </c>
      <c r="Z49" t="s">
        <v>110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76</v>
      </c>
      <c r="AG49" t="s">
        <v>76</v>
      </c>
      <c r="AH49" t="s">
        <v>76</v>
      </c>
      <c r="AI49" t="s">
        <v>76</v>
      </c>
      <c r="AJ49" t="s">
        <v>589</v>
      </c>
      <c r="AK49" t="s">
        <v>75</v>
      </c>
      <c r="AL49" t="s">
        <v>75</v>
      </c>
      <c r="AM49" t="s">
        <v>75</v>
      </c>
      <c r="AN49" t="s">
        <v>75</v>
      </c>
      <c r="AO49" t="s">
        <v>76</v>
      </c>
      <c r="AP49" t="s">
        <v>76</v>
      </c>
      <c r="AQ49" t="s">
        <v>76</v>
      </c>
      <c r="AR49" t="s">
        <v>76</v>
      </c>
      <c r="AS49" t="s">
        <v>76</v>
      </c>
      <c r="AT49" t="s">
        <v>224</v>
      </c>
      <c r="AU49" t="s">
        <v>76</v>
      </c>
      <c r="AV49" t="s">
        <v>76</v>
      </c>
      <c r="AW49" t="s">
        <v>76</v>
      </c>
      <c r="AX49" t="s">
        <v>76</v>
      </c>
      <c r="AY49" t="s">
        <v>76</v>
      </c>
      <c r="AZ49" t="s">
        <v>76</v>
      </c>
      <c r="BA49" t="s">
        <v>76</v>
      </c>
      <c r="BB49" t="s">
        <v>76</v>
      </c>
      <c r="BC49" t="s">
        <v>76</v>
      </c>
      <c r="BD49" t="s">
        <v>76</v>
      </c>
      <c r="BE49" t="s">
        <v>76</v>
      </c>
      <c r="BF49" t="s">
        <v>76</v>
      </c>
    </row>
    <row r="50" spans="1:58" x14ac:dyDescent="0.3">
      <c r="A50" t="s">
        <v>590</v>
      </c>
      <c r="B50" t="s">
        <v>591</v>
      </c>
      <c r="C50" s="1" t="str">
        <f t="shared" si="0"/>
        <v>21:1188</v>
      </c>
      <c r="D50" s="1" t="str">
        <f t="shared" si="1"/>
        <v>21:0387</v>
      </c>
      <c r="E50" t="s">
        <v>592</v>
      </c>
      <c r="F50" t="s">
        <v>593</v>
      </c>
      <c r="H50">
        <v>66.870253700000006</v>
      </c>
      <c r="I50">
        <v>-87.862986399999997</v>
      </c>
      <c r="J50" s="1" t="str">
        <f t="shared" si="5"/>
        <v>Till</v>
      </c>
      <c r="K50" s="1" t="str">
        <f t="shared" si="2"/>
        <v>ODM HMC fraction, SG 3.2</v>
      </c>
      <c r="L50">
        <v>1</v>
      </c>
      <c r="M50" t="s">
        <v>379</v>
      </c>
      <c r="N50" t="s">
        <v>149</v>
      </c>
      <c r="O50" t="s">
        <v>292</v>
      </c>
      <c r="P50" t="s">
        <v>139</v>
      </c>
      <c r="Q50" t="s">
        <v>594</v>
      </c>
      <c r="R50" t="s">
        <v>595</v>
      </c>
      <c r="S50" t="s">
        <v>596</v>
      </c>
      <c r="T50" t="s">
        <v>597</v>
      </c>
      <c r="U50" t="s">
        <v>211</v>
      </c>
      <c r="V50" t="s">
        <v>211</v>
      </c>
      <c r="W50" t="s">
        <v>134</v>
      </c>
      <c r="X50" t="s">
        <v>199</v>
      </c>
      <c r="Y50" t="s">
        <v>101</v>
      </c>
      <c r="Z50" t="s">
        <v>126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76</v>
      </c>
      <c r="AG50" t="s">
        <v>76</v>
      </c>
      <c r="AH50" t="s">
        <v>76</v>
      </c>
      <c r="AI50" t="s">
        <v>76</v>
      </c>
      <c r="AJ50" t="s">
        <v>598</v>
      </c>
      <c r="AK50" t="s">
        <v>75</v>
      </c>
      <c r="AL50" t="s">
        <v>75</v>
      </c>
      <c r="AM50" t="s">
        <v>75</v>
      </c>
      <c r="AN50" t="s">
        <v>75</v>
      </c>
      <c r="AO50" t="s">
        <v>76</v>
      </c>
      <c r="AP50" t="s">
        <v>76</v>
      </c>
      <c r="AQ50" t="s">
        <v>76</v>
      </c>
      <c r="AR50" t="s">
        <v>76</v>
      </c>
      <c r="AS50" t="s">
        <v>76</v>
      </c>
      <c r="AT50" t="s">
        <v>76</v>
      </c>
      <c r="AU50" t="s">
        <v>76</v>
      </c>
      <c r="AV50" t="s">
        <v>76</v>
      </c>
      <c r="AW50" t="s">
        <v>76</v>
      </c>
      <c r="AX50" t="s">
        <v>76</v>
      </c>
      <c r="AY50" t="s">
        <v>76</v>
      </c>
      <c r="AZ50" t="s">
        <v>76</v>
      </c>
      <c r="BA50" t="s">
        <v>76</v>
      </c>
      <c r="BB50" t="s">
        <v>76</v>
      </c>
      <c r="BC50" t="s">
        <v>76</v>
      </c>
      <c r="BD50" t="s">
        <v>76</v>
      </c>
      <c r="BE50" t="s">
        <v>76</v>
      </c>
      <c r="BF50" t="s">
        <v>76</v>
      </c>
    </row>
    <row r="51" spans="1:58" x14ac:dyDescent="0.3">
      <c r="A51" t="s">
        <v>599</v>
      </c>
      <c r="B51" t="s">
        <v>600</v>
      </c>
      <c r="C51" s="1" t="str">
        <f t="shared" si="0"/>
        <v>21:1188</v>
      </c>
      <c r="D51" s="1" t="str">
        <f t="shared" si="1"/>
        <v>21:0387</v>
      </c>
      <c r="E51" t="s">
        <v>592</v>
      </c>
      <c r="F51" t="s">
        <v>601</v>
      </c>
      <c r="H51">
        <v>66.870253700000006</v>
      </c>
      <c r="I51">
        <v>-87.862986399999997</v>
      </c>
      <c r="J51" s="1" t="str">
        <f t="shared" si="5"/>
        <v>Till</v>
      </c>
      <c r="K51" s="1" t="str">
        <f t="shared" si="2"/>
        <v>ODM HMC fraction, SG 3.2</v>
      </c>
      <c r="L51">
        <v>1</v>
      </c>
      <c r="M51" t="s">
        <v>62</v>
      </c>
      <c r="N51" t="s">
        <v>63</v>
      </c>
      <c r="O51" t="s">
        <v>179</v>
      </c>
      <c r="P51" t="s">
        <v>164</v>
      </c>
      <c r="Q51" t="s">
        <v>602</v>
      </c>
      <c r="R51" t="s">
        <v>603</v>
      </c>
      <c r="S51" t="s">
        <v>604</v>
      </c>
      <c r="T51" t="s">
        <v>348</v>
      </c>
      <c r="U51" t="s">
        <v>252</v>
      </c>
      <c r="V51" t="s">
        <v>252</v>
      </c>
      <c r="W51" t="s">
        <v>134</v>
      </c>
      <c r="X51" t="s">
        <v>257</v>
      </c>
      <c r="Y51" t="s">
        <v>156</v>
      </c>
      <c r="Z51" t="s">
        <v>126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76</v>
      </c>
      <c r="AG51" t="s">
        <v>76</v>
      </c>
      <c r="AH51" t="s">
        <v>76</v>
      </c>
      <c r="AI51" t="s">
        <v>76</v>
      </c>
      <c r="AJ51" t="s">
        <v>172</v>
      </c>
      <c r="AK51" t="s">
        <v>75</v>
      </c>
      <c r="AL51" t="s">
        <v>75</v>
      </c>
      <c r="AM51" t="s">
        <v>75</v>
      </c>
      <c r="AN51" t="s">
        <v>75</v>
      </c>
      <c r="AO51" t="s">
        <v>76</v>
      </c>
      <c r="AP51" t="s">
        <v>76</v>
      </c>
      <c r="AQ51" t="s">
        <v>76</v>
      </c>
      <c r="AR51" t="s">
        <v>76</v>
      </c>
      <c r="AS51" t="s">
        <v>76</v>
      </c>
      <c r="AT51" t="s">
        <v>224</v>
      </c>
      <c r="AU51" t="s">
        <v>76</v>
      </c>
      <c r="AV51" t="s">
        <v>76</v>
      </c>
      <c r="AW51" t="s">
        <v>76</v>
      </c>
      <c r="AX51" t="s">
        <v>76</v>
      </c>
      <c r="AY51" t="s">
        <v>76</v>
      </c>
      <c r="AZ51" t="s">
        <v>76</v>
      </c>
      <c r="BA51" t="s">
        <v>76</v>
      </c>
      <c r="BB51" t="s">
        <v>76</v>
      </c>
      <c r="BC51" t="s">
        <v>76</v>
      </c>
      <c r="BD51" t="s">
        <v>76</v>
      </c>
      <c r="BE51" t="s">
        <v>76</v>
      </c>
      <c r="BF51" t="s">
        <v>76</v>
      </c>
    </row>
    <row r="52" spans="1:58" x14ac:dyDescent="0.3">
      <c r="A52" t="s">
        <v>605</v>
      </c>
      <c r="B52" t="s">
        <v>606</v>
      </c>
      <c r="C52" s="1" t="str">
        <f t="shared" si="0"/>
        <v>21:1188</v>
      </c>
      <c r="D52" s="1" t="str">
        <f t="shared" si="1"/>
        <v>21:0387</v>
      </c>
      <c r="E52" t="s">
        <v>607</v>
      </c>
      <c r="F52" t="s">
        <v>608</v>
      </c>
      <c r="H52">
        <v>66.851174099999994</v>
      </c>
      <c r="I52">
        <v>-88.076532700000001</v>
      </c>
      <c r="J52" s="1" t="str">
        <f t="shared" si="5"/>
        <v>Till</v>
      </c>
      <c r="K52" s="1" t="str">
        <f t="shared" si="2"/>
        <v>ODM HMC fraction, SG 3.2</v>
      </c>
      <c r="L52">
        <v>1</v>
      </c>
      <c r="M52" t="s">
        <v>135</v>
      </c>
      <c r="N52" t="s">
        <v>177</v>
      </c>
      <c r="O52" t="s">
        <v>171</v>
      </c>
      <c r="P52" t="s">
        <v>180</v>
      </c>
      <c r="Q52" t="s">
        <v>609</v>
      </c>
      <c r="R52" t="s">
        <v>610</v>
      </c>
      <c r="S52" t="s">
        <v>611</v>
      </c>
      <c r="T52" t="s">
        <v>84</v>
      </c>
      <c r="U52" t="s">
        <v>353</v>
      </c>
      <c r="V52" t="s">
        <v>353</v>
      </c>
      <c r="W52" t="s">
        <v>298</v>
      </c>
      <c r="X52" t="s">
        <v>269</v>
      </c>
      <c r="Y52" t="s">
        <v>368</v>
      </c>
      <c r="Z52" t="s">
        <v>93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76</v>
      </c>
      <c r="AG52" t="s">
        <v>76</v>
      </c>
      <c r="AH52" t="s">
        <v>76</v>
      </c>
      <c r="AI52" t="s">
        <v>76</v>
      </c>
      <c r="AJ52" t="s">
        <v>187</v>
      </c>
      <c r="AK52" t="s">
        <v>75</v>
      </c>
      <c r="AL52" t="s">
        <v>75</v>
      </c>
      <c r="AM52" t="s">
        <v>75</v>
      </c>
      <c r="AN52" t="s">
        <v>75</v>
      </c>
      <c r="AO52" t="s">
        <v>76</v>
      </c>
      <c r="AP52" t="s">
        <v>76</v>
      </c>
      <c r="AQ52" t="s">
        <v>76</v>
      </c>
      <c r="AR52" t="s">
        <v>76</v>
      </c>
      <c r="AS52" t="s">
        <v>76</v>
      </c>
      <c r="AT52" t="s">
        <v>325</v>
      </c>
      <c r="AU52" t="s">
        <v>76</v>
      </c>
      <c r="AV52" t="s">
        <v>76</v>
      </c>
      <c r="AW52" t="s">
        <v>76</v>
      </c>
      <c r="AX52" t="s">
        <v>76</v>
      </c>
      <c r="AY52" t="s">
        <v>76</v>
      </c>
      <c r="AZ52" t="s">
        <v>76</v>
      </c>
      <c r="BA52" t="s">
        <v>76</v>
      </c>
      <c r="BB52" t="s">
        <v>76</v>
      </c>
      <c r="BC52" t="s">
        <v>76</v>
      </c>
      <c r="BD52" t="s">
        <v>76</v>
      </c>
      <c r="BE52" t="s">
        <v>76</v>
      </c>
      <c r="BF52" t="s">
        <v>76</v>
      </c>
    </row>
    <row r="53" spans="1:58" x14ac:dyDescent="0.3">
      <c r="A53" t="s">
        <v>612</v>
      </c>
      <c r="B53" t="s">
        <v>613</v>
      </c>
      <c r="C53" s="1" t="str">
        <f t="shared" si="0"/>
        <v>21:1188</v>
      </c>
      <c r="D53" s="1" t="str">
        <f t="shared" si="1"/>
        <v>21:0387</v>
      </c>
      <c r="E53" t="s">
        <v>607</v>
      </c>
      <c r="F53" t="s">
        <v>614</v>
      </c>
      <c r="H53">
        <v>66.851174099999994</v>
      </c>
      <c r="I53">
        <v>-88.076532700000001</v>
      </c>
      <c r="J53" s="1" t="str">
        <f t="shared" si="5"/>
        <v>Till</v>
      </c>
      <c r="K53" s="1" t="str">
        <f t="shared" si="2"/>
        <v>ODM HMC fraction, SG 3.2</v>
      </c>
      <c r="L53">
        <v>7</v>
      </c>
      <c r="M53" t="s">
        <v>499</v>
      </c>
      <c r="N53" t="s">
        <v>124</v>
      </c>
      <c r="O53" t="s">
        <v>93</v>
      </c>
      <c r="P53" t="s">
        <v>399</v>
      </c>
      <c r="Q53" t="s">
        <v>615</v>
      </c>
      <c r="R53" t="s">
        <v>616</v>
      </c>
      <c r="S53" t="s">
        <v>617</v>
      </c>
      <c r="T53" t="s">
        <v>263</v>
      </c>
      <c r="U53" t="s">
        <v>618</v>
      </c>
      <c r="V53" t="s">
        <v>618</v>
      </c>
      <c r="W53" t="s">
        <v>316</v>
      </c>
      <c r="X53" t="s">
        <v>619</v>
      </c>
      <c r="Y53" t="s">
        <v>140</v>
      </c>
      <c r="Z53" t="s">
        <v>406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76</v>
      </c>
      <c r="AG53" t="s">
        <v>76</v>
      </c>
      <c r="AH53" t="s">
        <v>76</v>
      </c>
      <c r="AI53" t="s">
        <v>76</v>
      </c>
      <c r="AJ53" t="s">
        <v>407</v>
      </c>
      <c r="AK53" t="s">
        <v>75</v>
      </c>
      <c r="AL53" t="s">
        <v>75</v>
      </c>
      <c r="AM53" t="s">
        <v>75</v>
      </c>
      <c r="AN53" t="s">
        <v>75</v>
      </c>
      <c r="AO53" t="s">
        <v>76</v>
      </c>
      <c r="AP53" t="s">
        <v>76</v>
      </c>
      <c r="AQ53" t="s">
        <v>76</v>
      </c>
      <c r="AR53" t="s">
        <v>76</v>
      </c>
      <c r="AS53" t="s">
        <v>76</v>
      </c>
      <c r="AT53" t="s">
        <v>76</v>
      </c>
      <c r="AU53" t="s">
        <v>76</v>
      </c>
      <c r="AV53" t="s">
        <v>76</v>
      </c>
      <c r="AW53" t="s">
        <v>76</v>
      </c>
      <c r="AX53" t="s">
        <v>76</v>
      </c>
      <c r="AY53" t="s">
        <v>76</v>
      </c>
      <c r="AZ53" t="s">
        <v>76</v>
      </c>
      <c r="BA53" t="s">
        <v>76</v>
      </c>
      <c r="BB53" t="s">
        <v>76</v>
      </c>
      <c r="BC53" t="s">
        <v>76</v>
      </c>
      <c r="BD53" t="s">
        <v>76</v>
      </c>
      <c r="BE53" t="s">
        <v>76</v>
      </c>
      <c r="BF53" t="s">
        <v>76</v>
      </c>
    </row>
    <row r="54" spans="1:58" x14ac:dyDescent="0.3">
      <c r="A54" t="s">
        <v>620</v>
      </c>
      <c r="B54" t="s">
        <v>621</v>
      </c>
      <c r="C54" s="1" t="str">
        <f t="shared" si="0"/>
        <v>21:1188</v>
      </c>
      <c r="D54" s="1" t="str">
        <f t="shared" si="1"/>
        <v>21:0387</v>
      </c>
      <c r="E54" t="s">
        <v>622</v>
      </c>
      <c r="F54" t="s">
        <v>623</v>
      </c>
      <c r="H54">
        <v>66.724918400000007</v>
      </c>
      <c r="I54">
        <v>-88.056782900000002</v>
      </c>
      <c r="J54" s="1" t="str">
        <f t="shared" si="5"/>
        <v>Till</v>
      </c>
      <c r="K54" s="1" t="str">
        <f t="shared" si="2"/>
        <v>ODM HMC fraction, SG 3.2</v>
      </c>
      <c r="L54">
        <v>1</v>
      </c>
      <c r="M54" t="s">
        <v>277</v>
      </c>
      <c r="N54" t="s">
        <v>92</v>
      </c>
      <c r="O54" t="s">
        <v>624</v>
      </c>
      <c r="P54" t="s">
        <v>252</v>
      </c>
      <c r="Q54" t="s">
        <v>625</v>
      </c>
      <c r="R54" t="s">
        <v>626</v>
      </c>
      <c r="S54" t="s">
        <v>627</v>
      </c>
      <c r="T54" t="s">
        <v>256</v>
      </c>
      <c r="U54" t="s">
        <v>628</v>
      </c>
      <c r="V54" t="s">
        <v>628</v>
      </c>
      <c r="W54" t="s">
        <v>246</v>
      </c>
      <c r="X54" t="s">
        <v>399</v>
      </c>
      <c r="Y54" t="s">
        <v>148</v>
      </c>
      <c r="Z54" t="s">
        <v>93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64</v>
      </c>
      <c r="AG54" t="s">
        <v>76</v>
      </c>
      <c r="AH54" t="s">
        <v>76</v>
      </c>
      <c r="AI54" t="s">
        <v>64</v>
      </c>
      <c r="AJ54" t="s">
        <v>258</v>
      </c>
      <c r="AK54" t="s">
        <v>574</v>
      </c>
      <c r="AL54" t="s">
        <v>75</v>
      </c>
      <c r="AM54" t="s">
        <v>75</v>
      </c>
      <c r="AN54" t="s">
        <v>574</v>
      </c>
      <c r="AO54" t="s">
        <v>76</v>
      </c>
      <c r="AP54" t="s">
        <v>76</v>
      </c>
      <c r="AQ54" t="s">
        <v>76</v>
      </c>
      <c r="AR54" t="s">
        <v>76</v>
      </c>
      <c r="AS54" t="s">
        <v>76</v>
      </c>
      <c r="AT54" t="s">
        <v>566</v>
      </c>
      <c r="AU54" t="s">
        <v>76</v>
      </c>
      <c r="AV54" t="s">
        <v>76</v>
      </c>
      <c r="AW54" t="s">
        <v>76</v>
      </c>
      <c r="AX54" t="s">
        <v>76</v>
      </c>
      <c r="AY54" t="s">
        <v>76</v>
      </c>
      <c r="AZ54" t="s">
        <v>76</v>
      </c>
      <c r="BA54" t="s">
        <v>76</v>
      </c>
      <c r="BB54" t="s">
        <v>76</v>
      </c>
      <c r="BC54" t="s">
        <v>76</v>
      </c>
      <c r="BD54" t="s">
        <v>76</v>
      </c>
      <c r="BE54" t="s">
        <v>76</v>
      </c>
      <c r="BF54" t="s">
        <v>76</v>
      </c>
    </row>
    <row r="55" spans="1:58" x14ac:dyDescent="0.3">
      <c r="A55" t="s">
        <v>629</v>
      </c>
      <c r="B55" t="s">
        <v>630</v>
      </c>
      <c r="C55" s="1" t="str">
        <f t="shared" si="0"/>
        <v>21:1188</v>
      </c>
      <c r="D55" s="1" t="str">
        <f t="shared" si="1"/>
        <v>21:0387</v>
      </c>
      <c r="E55" t="s">
        <v>631</v>
      </c>
      <c r="F55" t="s">
        <v>632</v>
      </c>
      <c r="H55">
        <v>66.752667099999996</v>
      </c>
      <c r="I55">
        <v>-88.2941182</v>
      </c>
      <c r="J55" s="1" t="str">
        <f t="shared" si="5"/>
        <v>Till</v>
      </c>
      <c r="K55" s="1" t="str">
        <f t="shared" si="2"/>
        <v>ODM HMC fraction, SG 3.2</v>
      </c>
      <c r="L55">
        <v>1</v>
      </c>
      <c r="M55" t="s">
        <v>263</v>
      </c>
      <c r="N55" t="s">
        <v>206</v>
      </c>
      <c r="O55" t="s">
        <v>101</v>
      </c>
      <c r="P55" t="s">
        <v>264</v>
      </c>
      <c r="Q55" t="s">
        <v>633</v>
      </c>
      <c r="R55" t="s">
        <v>634</v>
      </c>
      <c r="S55" t="s">
        <v>635</v>
      </c>
      <c r="T55" t="s">
        <v>257</v>
      </c>
      <c r="U55" t="s">
        <v>119</v>
      </c>
      <c r="V55" t="s">
        <v>119</v>
      </c>
      <c r="W55" t="s">
        <v>246</v>
      </c>
      <c r="X55" t="s">
        <v>389</v>
      </c>
      <c r="Y55" t="s">
        <v>193</v>
      </c>
      <c r="Z55" t="s">
        <v>126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76</v>
      </c>
      <c r="AG55" t="s">
        <v>76</v>
      </c>
      <c r="AH55" t="s">
        <v>76</v>
      </c>
      <c r="AI55" t="s">
        <v>76</v>
      </c>
      <c r="AJ55" t="s">
        <v>271</v>
      </c>
      <c r="AK55" t="s">
        <v>75</v>
      </c>
      <c r="AL55" t="s">
        <v>75</v>
      </c>
      <c r="AM55" t="s">
        <v>75</v>
      </c>
      <c r="AN55" t="s">
        <v>75</v>
      </c>
      <c r="AO55" t="s">
        <v>76</v>
      </c>
      <c r="AP55" t="s">
        <v>76</v>
      </c>
      <c r="AQ55" t="s">
        <v>76</v>
      </c>
      <c r="AR55" t="s">
        <v>76</v>
      </c>
      <c r="AS55" t="s">
        <v>76</v>
      </c>
      <c r="AT55" t="s">
        <v>64</v>
      </c>
      <c r="AU55" t="s">
        <v>76</v>
      </c>
      <c r="AV55" t="s">
        <v>76</v>
      </c>
      <c r="AW55" t="s">
        <v>76</v>
      </c>
      <c r="AX55" t="s">
        <v>76</v>
      </c>
      <c r="AY55" t="s">
        <v>76</v>
      </c>
      <c r="AZ55" t="s">
        <v>76</v>
      </c>
      <c r="BA55" t="s">
        <v>76</v>
      </c>
      <c r="BB55" t="s">
        <v>76</v>
      </c>
      <c r="BC55" t="s">
        <v>76</v>
      </c>
      <c r="BD55" t="s">
        <v>76</v>
      </c>
      <c r="BE55" t="s">
        <v>76</v>
      </c>
      <c r="BF55" t="s">
        <v>76</v>
      </c>
    </row>
    <row r="56" spans="1:58" x14ac:dyDescent="0.3">
      <c r="A56" t="s">
        <v>636</v>
      </c>
      <c r="B56" t="s">
        <v>637</v>
      </c>
      <c r="C56" s="1" t="str">
        <f t="shared" si="0"/>
        <v>21:1188</v>
      </c>
      <c r="D56" s="1" t="str">
        <f t="shared" si="1"/>
        <v>21:0387</v>
      </c>
      <c r="E56" t="s">
        <v>638</v>
      </c>
      <c r="F56" t="s">
        <v>639</v>
      </c>
      <c r="H56">
        <v>66.696179000000001</v>
      </c>
      <c r="I56">
        <v>-88.296927499999995</v>
      </c>
      <c r="J56" s="1" t="str">
        <f t="shared" si="5"/>
        <v>Till</v>
      </c>
      <c r="K56" s="1" t="str">
        <f t="shared" si="2"/>
        <v>ODM HMC fraction, SG 3.2</v>
      </c>
      <c r="L56">
        <v>1</v>
      </c>
      <c r="M56" t="s">
        <v>277</v>
      </c>
      <c r="N56" t="s">
        <v>92</v>
      </c>
      <c r="O56" t="s">
        <v>148</v>
      </c>
      <c r="P56" t="s">
        <v>479</v>
      </c>
      <c r="Q56" t="s">
        <v>640</v>
      </c>
      <c r="R56" t="s">
        <v>641</v>
      </c>
      <c r="S56" t="s">
        <v>642</v>
      </c>
      <c r="T56" t="s">
        <v>244</v>
      </c>
      <c r="U56" t="s">
        <v>168</v>
      </c>
      <c r="V56" t="s">
        <v>168</v>
      </c>
      <c r="W56" t="s">
        <v>246</v>
      </c>
      <c r="X56" t="s">
        <v>415</v>
      </c>
      <c r="Y56" t="s">
        <v>156</v>
      </c>
      <c r="Z56" t="s">
        <v>126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76</v>
      </c>
      <c r="AG56" t="s">
        <v>76</v>
      </c>
      <c r="AH56" t="s">
        <v>76</v>
      </c>
      <c r="AI56" t="s">
        <v>76</v>
      </c>
      <c r="AJ56" t="s">
        <v>582</v>
      </c>
      <c r="AK56" t="s">
        <v>75</v>
      </c>
      <c r="AL56" t="s">
        <v>75</v>
      </c>
      <c r="AM56" t="s">
        <v>75</v>
      </c>
      <c r="AN56" t="s">
        <v>75</v>
      </c>
      <c r="AO56" t="s">
        <v>76</v>
      </c>
      <c r="AP56" t="s">
        <v>76</v>
      </c>
      <c r="AQ56" t="s">
        <v>76</v>
      </c>
      <c r="AR56" t="s">
        <v>76</v>
      </c>
      <c r="AS56" t="s">
        <v>76</v>
      </c>
      <c r="AT56" t="s">
        <v>125</v>
      </c>
      <c r="AU56" t="s">
        <v>76</v>
      </c>
      <c r="AV56" t="s">
        <v>76</v>
      </c>
      <c r="AW56" t="s">
        <v>76</v>
      </c>
      <c r="AX56" t="s">
        <v>76</v>
      </c>
      <c r="AY56" t="s">
        <v>76</v>
      </c>
      <c r="AZ56" t="s">
        <v>76</v>
      </c>
      <c r="BA56" t="s">
        <v>76</v>
      </c>
      <c r="BB56" t="s">
        <v>76</v>
      </c>
      <c r="BC56" t="s">
        <v>76</v>
      </c>
      <c r="BD56" t="s">
        <v>76</v>
      </c>
      <c r="BE56" t="s">
        <v>76</v>
      </c>
      <c r="BF56" t="s">
        <v>76</v>
      </c>
    </row>
    <row r="57" spans="1:58" x14ac:dyDescent="0.3">
      <c r="A57" t="s">
        <v>643</v>
      </c>
      <c r="B57" t="s">
        <v>644</v>
      </c>
      <c r="C57" s="1" t="str">
        <f t="shared" si="0"/>
        <v>21:1188</v>
      </c>
      <c r="D57" s="1" t="str">
        <f t="shared" si="1"/>
        <v>21:0387</v>
      </c>
      <c r="E57" t="s">
        <v>645</v>
      </c>
      <c r="F57" t="s">
        <v>646</v>
      </c>
      <c r="H57">
        <v>66.662300599999995</v>
      </c>
      <c r="I57">
        <v>-87.987366699999995</v>
      </c>
      <c r="J57" s="1" t="str">
        <f t="shared" si="5"/>
        <v>Till</v>
      </c>
      <c r="K57" s="1" t="str">
        <f t="shared" si="2"/>
        <v>ODM HMC fraction, SG 3.2</v>
      </c>
      <c r="L57">
        <v>1</v>
      </c>
      <c r="M57" t="s">
        <v>379</v>
      </c>
      <c r="N57" t="s">
        <v>149</v>
      </c>
      <c r="O57" t="s">
        <v>93</v>
      </c>
      <c r="P57" t="s">
        <v>180</v>
      </c>
      <c r="Q57" t="s">
        <v>647</v>
      </c>
      <c r="R57" t="s">
        <v>648</v>
      </c>
      <c r="S57" t="s">
        <v>649</v>
      </c>
      <c r="T57" t="s">
        <v>424</v>
      </c>
      <c r="U57" t="s">
        <v>447</v>
      </c>
      <c r="V57" t="s">
        <v>447</v>
      </c>
      <c r="W57" t="s">
        <v>83</v>
      </c>
      <c r="X57" t="s">
        <v>234</v>
      </c>
      <c r="Y57" t="s">
        <v>378</v>
      </c>
      <c r="Z57" t="s">
        <v>126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76</v>
      </c>
      <c r="AG57" t="s">
        <v>76</v>
      </c>
      <c r="AH57" t="s">
        <v>76</v>
      </c>
      <c r="AI57" t="s">
        <v>76</v>
      </c>
      <c r="AJ57" t="s">
        <v>187</v>
      </c>
      <c r="AK57" t="s">
        <v>75</v>
      </c>
      <c r="AL57" t="s">
        <v>75</v>
      </c>
      <c r="AM57" t="s">
        <v>75</v>
      </c>
      <c r="AN57" t="s">
        <v>75</v>
      </c>
      <c r="AO57" t="s">
        <v>76</v>
      </c>
      <c r="AP57" t="s">
        <v>76</v>
      </c>
      <c r="AQ57" t="s">
        <v>76</v>
      </c>
      <c r="AR57" t="s">
        <v>76</v>
      </c>
      <c r="AS57" t="s">
        <v>76</v>
      </c>
      <c r="AT57" t="s">
        <v>76</v>
      </c>
      <c r="AU57" t="s">
        <v>76</v>
      </c>
      <c r="AV57" t="s">
        <v>76</v>
      </c>
      <c r="AW57" t="s">
        <v>76</v>
      </c>
      <c r="AX57" t="s">
        <v>76</v>
      </c>
      <c r="AY57" t="s">
        <v>76</v>
      </c>
      <c r="AZ57" t="s">
        <v>76</v>
      </c>
      <c r="BA57" t="s">
        <v>76</v>
      </c>
      <c r="BB57" t="s">
        <v>76</v>
      </c>
      <c r="BC57" t="s">
        <v>76</v>
      </c>
      <c r="BD57" t="s">
        <v>76</v>
      </c>
      <c r="BE57" t="s">
        <v>76</v>
      </c>
      <c r="BF57" t="s">
        <v>76</v>
      </c>
    </row>
    <row r="58" spans="1:58" x14ac:dyDescent="0.3">
      <c r="A58" t="s">
        <v>650</v>
      </c>
      <c r="B58" t="s">
        <v>651</v>
      </c>
      <c r="C58" s="1" t="str">
        <f t="shared" si="0"/>
        <v>21:1188</v>
      </c>
      <c r="D58" s="1" t="str">
        <f t="shared" si="1"/>
        <v>21:0387</v>
      </c>
      <c r="E58" t="s">
        <v>652</v>
      </c>
      <c r="F58" t="s">
        <v>653</v>
      </c>
      <c r="H58">
        <v>66.190159100000002</v>
      </c>
      <c r="I58">
        <v>-86.415799199999995</v>
      </c>
      <c r="J58" s="1" t="str">
        <f t="shared" si="5"/>
        <v>Till</v>
      </c>
      <c r="K58" s="1" t="str">
        <f t="shared" si="2"/>
        <v>ODM HMC fraction, SG 3.2</v>
      </c>
      <c r="L58">
        <v>1</v>
      </c>
      <c r="M58" t="s">
        <v>281</v>
      </c>
      <c r="N58" t="s">
        <v>119</v>
      </c>
      <c r="O58" t="s">
        <v>88</v>
      </c>
      <c r="P58" t="s">
        <v>72</v>
      </c>
      <c r="Q58" t="s">
        <v>654</v>
      </c>
      <c r="R58" t="s">
        <v>655</v>
      </c>
      <c r="S58" t="s">
        <v>656</v>
      </c>
      <c r="T58" t="s">
        <v>657</v>
      </c>
      <c r="U58" t="s">
        <v>658</v>
      </c>
      <c r="V58" t="s">
        <v>658</v>
      </c>
      <c r="W58" t="s">
        <v>171</v>
      </c>
      <c r="X58" t="s">
        <v>82</v>
      </c>
      <c r="Y58" t="s">
        <v>186</v>
      </c>
      <c r="Z58" t="s">
        <v>74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76</v>
      </c>
      <c r="AG58" t="s">
        <v>76</v>
      </c>
      <c r="AH58" t="s">
        <v>76</v>
      </c>
      <c r="AI58" t="s">
        <v>76</v>
      </c>
      <c r="AJ58" t="s">
        <v>223</v>
      </c>
      <c r="AK58" t="s">
        <v>75</v>
      </c>
      <c r="AL58" t="s">
        <v>75</v>
      </c>
      <c r="AM58" t="s">
        <v>75</v>
      </c>
      <c r="AN58" t="s">
        <v>75</v>
      </c>
      <c r="AO58" t="s">
        <v>76</v>
      </c>
      <c r="AP58" t="s">
        <v>76</v>
      </c>
      <c r="AQ58" t="s">
        <v>76</v>
      </c>
      <c r="AR58" t="s">
        <v>76</v>
      </c>
      <c r="AS58" t="s">
        <v>76</v>
      </c>
      <c r="AT58" t="s">
        <v>76</v>
      </c>
      <c r="AU58" t="s">
        <v>76</v>
      </c>
      <c r="AV58" t="s">
        <v>76</v>
      </c>
      <c r="AW58" t="s">
        <v>76</v>
      </c>
      <c r="AX58" t="s">
        <v>76</v>
      </c>
      <c r="AY58" t="s">
        <v>76</v>
      </c>
      <c r="AZ58" t="s">
        <v>76</v>
      </c>
      <c r="BA58" t="s">
        <v>76</v>
      </c>
      <c r="BB58" t="s">
        <v>76</v>
      </c>
      <c r="BC58" t="s">
        <v>76</v>
      </c>
      <c r="BD58" t="s">
        <v>76</v>
      </c>
      <c r="BE58" t="s">
        <v>76</v>
      </c>
      <c r="BF58" t="s">
        <v>76</v>
      </c>
    </row>
    <row r="59" spans="1:58" x14ac:dyDescent="0.3">
      <c r="A59" t="s">
        <v>659</v>
      </c>
      <c r="B59" t="s">
        <v>660</v>
      </c>
      <c r="C59" s="1" t="str">
        <f t="shared" si="0"/>
        <v>21:1188</v>
      </c>
      <c r="D59" s="1" t="str">
        <f t="shared" si="1"/>
        <v>21:0387</v>
      </c>
      <c r="E59" t="s">
        <v>661</v>
      </c>
      <c r="F59" t="s">
        <v>662</v>
      </c>
      <c r="H59">
        <v>66.398650799999999</v>
      </c>
      <c r="I59">
        <v>-87.159775699999997</v>
      </c>
      <c r="J59" s="1" t="str">
        <f t="shared" si="5"/>
        <v>Till</v>
      </c>
      <c r="K59" s="1" t="str">
        <f t="shared" si="2"/>
        <v>ODM HMC fraction, SG 3.2</v>
      </c>
      <c r="L59">
        <v>1</v>
      </c>
      <c r="M59" t="s">
        <v>364</v>
      </c>
      <c r="N59" t="s">
        <v>663</v>
      </c>
      <c r="O59" t="s">
        <v>118</v>
      </c>
      <c r="P59" t="s">
        <v>379</v>
      </c>
      <c r="Q59" t="s">
        <v>664</v>
      </c>
      <c r="R59" t="s">
        <v>665</v>
      </c>
      <c r="S59" t="s">
        <v>666</v>
      </c>
      <c r="T59" t="s">
        <v>541</v>
      </c>
      <c r="U59" t="s">
        <v>177</v>
      </c>
      <c r="V59" t="s">
        <v>177</v>
      </c>
      <c r="W59" t="s">
        <v>624</v>
      </c>
      <c r="X59" t="s">
        <v>434</v>
      </c>
      <c r="Y59" t="s">
        <v>193</v>
      </c>
      <c r="Z59" t="s">
        <v>126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76</v>
      </c>
      <c r="AG59" t="s">
        <v>76</v>
      </c>
      <c r="AH59" t="s">
        <v>76</v>
      </c>
      <c r="AI59" t="s">
        <v>76</v>
      </c>
      <c r="AJ59" t="s">
        <v>667</v>
      </c>
      <c r="AK59" t="s">
        <v>75</v>
      </c>
      <c r="AL59" t="s">
        <v>75</v>
      </c>
      <c r="AM59" t="s">
        <v>75</v>
      </c>
      <c r="AN59" t="s">
        <v>75</v>
      </c>
      <c r="AO59" t="s">
        <v>76</v>
      </c>
      <c r="AP59" t="s">
        <v>76</v>
      </c>
      <c r="AQ59" t="s">
        <v>76</v>
      </c>
      <c r="AR59" t="s">
        <v>76</v>
      </c>
      <c r="AS59" t="s">
        <v>76</v>
      </c>
      <c r="AT59" t="s">
        <v>76</v>
      </c>
      <c r="AU59" t="s">
        <v>76</v>
      </c>
      <c r="AV59" t="s">
        <v>76</v>
      </c>
      <c r="AW59" t="s">
        <v>76</v>
      </c>
      <c r="AX59" t="s">
        <v>76</v>
      </c>
      <c r="AY59" t="s">
        <v>76</v>
      </c>
      <c r="AZ59" t="s">
        <v>76</v>
      </c>
      <c r="BA59" t="s">
        <v>76</v>
      </c>
      <c r="BB59" t="s">
        <v>76</v>
      </c>
      <c r="BC59" t="s">
        <v>76</v>
      </c>
      <c r="BD59" t="s">
        <v>76</v>
      </c>
      <c r="BE59" t="s">
        <v>76</v>
      </c>
      <c r="BF59" t="s">
        <v>76</v>
      </c>
    </row>
    <row r="60" spans="1:58" x14ac:dyDescent="0.3">
      <c r="A60" t="s">
        <v>668</v>
      </c>
      <c r="B60" t="s">
        <v>669</v>
      </c>
      <c r="C60" s="1" t="str">
        <f t="shared" si="0"/>
        <v>21:1188</v>
      </c>
      <c r="D60" s="1" t="str">
        <f t="shared" si="1"/>
        <v>21:0387</v>
      </c>
      <c r="E60" t="s">
        <v>670</v>
      </c>
      <c r="F60" t="s">
        <v>671</v>
      </c>
      <c r="H60">
        <v>65.949595400000007</v>
      </c>
      <c r="I60">
        <v>-87.312171699999993</v>
      </c>
      <c r="J60" s="1" t="str">
        <f t="shared" si="5"/>
        <v>Till</v>
      </c>
      <c r="K60" s="1" t="str">
        <f t="shared" si="2"/>
        <v>ODM HMC fraction, SG 3.2</v>
      </c>
      <c r="L60">
        <v>1</v>
      </c>
      <c r="M60" t="s">
        <v>276</v>
      </c>
      <c r="N60" t="s">
        <v>277</v>
      </c>
      <c r="O60" t="s">
        <v>101</v>
      </c>
      <c r="P60" t="s">
        <v>163</v>
      </c>
      <c r="Q60" t="s">
        <v>672</v>
      </c>
      <c r="R60" t="s">
        <v>673</v>
      </c>
      <c r="S60" t="s">
        <v>674</v>
      </c>
      <c r="T60" t="s">
        <v>263</v>
      </c>
      <c r="U60" t="s">
        <v>675</v>
      </c>
      <c r="V60" t="s">
        <v>675</v>
      </c>
      <c r="W60" t="s">
        <v>415</v>
      </c>
      <c r="X60" t="s">
        <v>676</v>
      </c>
      <c r="Y60" t="s">
        <v>597</v>
      </c>
      <c r="Z60" t="s">
        <v>134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76</v>
      </c>
      <c r="AG60" t="s">
        <v>76</v>
      </c>
      <c r="AH60" t="s">
        <v>76</v>
      </c>
      <c r="AI60" t="s">
        <v>76</v>
      </c>
      <c r="AJ60" t="s">
        <v>392</v>
      </c>
      <c r="AK60" t="s">
        <v>75</v>
      </c>
      <c r="AL60" t="s">
        <v>75</v>
      </c>
      <c r="AM60" t="s">
        <v>75</v>
      </c>
      <c r="AN60" t="s">
        <v>75</v>
      </c>
      <c r="AO60" t="s">
        <v>76</v>
      </c>
      <c r="AP60" t="s">
        <v>76</v>
      </c>
      <c r="AQ60" t="s">
        <v>76</v>
      </c>
      <c r="AR60" t="s">
        <v>76</v>
      </c>
      <c r="AS60" t="s">
        <v>76</v>
      </c>
      <c r="AT60" t="s">
        <v>64</v>
      </c>
      <c r="AU60" t="s">
        <v>76</v>
      </c>
      <c r="AV60" t="s">
        <v>76</v>
      </c>
      <c r="AW60" t="s">
        <v>76</v>
      </c>
      <c r="AX60" t="s">
        <v>76</v>
      </c>
      <c r="AY60" t="s">
        <v>76</v>
      </c>
      <c r="AZ60" t="s">
        <v>76</v>
      </c>
      <c r="BA60" t="s">
        <v>76</v>
      </c>
      <c r="BB60" t="s">
        <v>76</v>
      </c>
      <c r="BC60" t="s">
        <v>76</v>
      </c>
      <c r="BD60" t="s">
        <v>76</v>
      </c>
      <c r="BE60" t="s">
        <v>76</v>
      </c>
      <c r="BF60" t="s">
        <v>76</v>
      </c>
    </row>
    <row r="61" spans="1:58" x14ac:dyDescent="0.3">
      <c r="A61" t="s">
        <v>677</v>
      </c>
      <c r="B61" t="s">
        <v>678</v>
      </c>
      <c r="C61" s="1" t="str">
        <f t="shared" si="0"/>
        <v>21:1188</v>
      </c>
      <c r="D61" s="1" t="str">
        <f t="shared" si="1"/>
        <v>21:0387</v>
      </c>
      <c r="E61" t="s">
        <v>679</v>
      </c>
      <c r="F61" t="s">
        <v>680</v>
      </c>
      <c r="H61">
        <v>65.968614400000007</v>
      </c>
      <c r="I61">
        <v>-87.577505700000003</v>
      </c>
      <c r="J61" s="1" t="str">
        <f t="shared" si="5"/>
        <v>Till</v>
      </c>
      <c r="K61" s="1" t="str">
        <f t="shared" si="2"/>
        <v>ODM HMC fraction, SG 3.2</v>
      </c>
      <c r="L61">
        <v>1</v>
      </c>
      <c r="M61" t="s">
        <v>681</v>
      </c>
      <c r="N61" t="s">
        <v>222</v>
      </c>
      <c r="O61" t="s">
        <v>193</v>
      </c>
      <c r="P61" t="s">
        <v>663</v>
      </c>
      <c r="Q61" t="s">
        <v>682</v>
      </c>
      <c r="R61" t="s">
        <v>683</v>
      </c>
      <c r="S61" t="s">
        <v>684</v>
      </c>
      <c r="T61" t="s">
        <v>100</v>
      </c>
      <c r="U61" t="s">
        <v>685</v>
      </c>
      <c r="V61" t="s">
        <v>685</v>
      </c>
      <c r="W61" t="s">
        <v>124</v>
      </c>
      <c r="X61" t="s">
        <v>341</v>
      </c>
      <c r="Y61" t="s">
        <v>304</v>
      </c>
      <c r="Z61" t="s">
        <v>126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76</v>
      </c>
      <c r="AG61" t="s">
        <v>76</v>
      </c>
      <c r="AH61" t="s">
        <v>76</v>
      </c>
      <c r="AI61" t="s">
        <v>76</v>
      </c>
      <c r="AJ61" t="s">
        <v>686</v>
      </c>
      <c r="AK61" t="s">
        <v>75</v>
      </c>
      <c r="AL61" t="s">
        <v>75</v>
      </c>
      <c r="AM61" t="s">
        <v>75</v>
      </c>
      <c r="AN61" t="s">
        <v>75</v>
      </c>
      <c r="AO61" t="s">
        <v>76</v>
      </c>
      <c r="AP61" t="s">
        <v>76</v>
      </c>
      <c r="AQ61" t="s">
        <v>76</v>
      </c>
      <c r="AR61" t="s">
        <v>76</v>
      </c>
      <c r="AS61" t="s">
        <v>76</v>
      </c>
      <c r="AT61" t="s">
        <v>687</v>
      </c>
      <c r="AU61" t="s">
        <v>76</v>
      </c>
      <c r="AV61" t="s">
        <v>76</v>
      </c>
      <c r="AW61" t="s">
        <v>76</v>
      </c>
      <c r="AX61" t="s">
        <v>76</v>
      </c>
      <c r="AY61" t="s">
        <v>76</v>
      </c>
      <c r="AZ61" t="s">
        <v>76</v>
      </c>
      <c r="BA61" t="s">
        <v>76</v>
      </c>
      <c r="BB61" t="s">
        <v>76</v>
      </c>
      <c r="BC61" t="s">
        <v>76</v>
      </c>
      <c r="BD61" t="s">
        <v>76</v>
      </c>
      <c r="BE61" t="s">
        <v>76</v>
      </c>
      <c r="BF61" t="s">
        <v>76</v>
      </c>
    </row>
    <row r="62" spans="1:58" x14ac:dyDescent="0.3">
      <c r="A62" t="s">
        <v>688</v>
      </c>
      <c r="B62" t="s">
        <v>689</v>
      </c>
      <c r="C62" s="1" t="str">
        <f t="shared" si="0"/>
        <v>21:1188</v>
      </c>
      <c r="D62" s="1" t="str">
        <f t="shared" si="1"/>
        <v>21:0387</v>
      </c>
      <c r="E62" t="s">
        <v>690</v>
      </c>
      <c r="F62" t="s">
        <v>691</v>
      </c>
      <c r="H62">
        <v>65.935575</v>
      </c>
      <c r="I62">
        <v>-87.865107899999998</v>
      </c>
      <c r="J62" s="1" t="str">
        <f t="shared" si="5"/>
        <v>Till</v>
      </c>
      <c r="K62" s="1" t="str">
        <f t="shared" si="2"/>
        <v>ODM HMC fraction, SG 3.2</v>
      </c>
      <c r="L62">
        <v>1</v>
      </c>
      <c r="M62" t="s">
        <v>147</v>
      </c>
      <c r="N62" t="s">
        <v>99</v>
      </c>
      <c r="O62" t="s">
        <v>212</v>
      </c>
      <c r="P62" t="s">
        <v>180</v>
      </c>
      <c r="Q62" t="s">
        <v>692</v>
      </c>
      <c r="R62" t="s">
        <v>693</v>
      </c>
      <c r="S62" t="s">
        <v>694</v>
      </c>
      <c r="T62" t="s">
        <v>164</v>
      </c>
      <c r="U62" t="s">
        <v>306</v>
      </c>
      <c r="V62" t="s">
        <v>306</v>
      </c>
      <c r="W62" t="s">
        <v>336</v>
      </c>
      <c r="X62" t="s">
        <v>269</v>
      </c>
      <c r="Y62" t="s">
        <v>171</v>
      </c>
      <c r="Z62" t="s">
        <v>126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64</v>
      </c>
      <c r="AG62" t="s">
        <v>64</v>
      </c>
      <c r="AH62" t="s">
        <v>76</v>
      </c>
      <c r="AI62" t="s">
        <v>76</v>
      </c>
      <c r="AJ62" t="s">
        <v>187</v>
      </c>
      <c r="AK62" t="s">
        <v>336</v>
      </c>
      <c r="AL62" t="s">
        <v>336</v>
      </c>
      <c r="AM62" t="s">
        <v>75</v>
      </c>
      <c r="AN62" t="s">
        <v>75</v>
      </c>
      <c r="AO62" t="s">
        <v>76</v>
      </c>
      <c r="AP62" t="s">
        <v>76</v>
      </c>
      <c r="AQ62" t="s">
        <v>76</v>
      </c>
      <c r="AR62" t="s">
        <v>76</v>
      </c>
      <c r="AS62" t="s">
        <v>76</v>
      </c>
      <c r="AT62" t="s">
        <v>125</v>
      </c>
      <c r="AU62" t="s">
        <v>76</v>
      </c>
      <c r="AV62" t="s">
        <v>76</v>
      </c>
      <c r="AW62" t="s">
        <v>76</v>
      </c>
      <c r="AX62" t="s">
        <v>76</v>
      </c>
      <c r="AY62" t="s">
        <v>76</v>
      </c>
      <c r="AZ62" t="s">
        <v>76</v>
      </c>
      <c r="BA62" t="s">
        <v>76</v>
      </c>
      <c r="BB62" t="s">
        <v>76</v>
      </c>
      <c r="BC62" t="s">
        <v>76</v>
      </c>
      <c r="BD62" t="s">
        <v>76</v>
      </c>
      <c r="BE62" t="s">
        <v>76</v>
      </c>
      <c r="BF62" t="s">
        <v>76</v>
      </c>
    </row>
    <row r="63" spans="1:58" x14ac:dyDescent="0.3">
      <c r="A63" t="s">
        <v>695</v>
      </c>
      <c r="B63" t="s">
        <v>696</v>
      </c>
      <c r="C63" s="1" t="str">
        <f t="shared" si="0"/>
        <v>21:1188</v>
      </c>
      <c r="D63" s="1" t="str">
        <f t="shared" si="1"/>
        <v>21:0387</v>
      </c>
      <c r="E63" t="s">
        <v>697</v>
      </c>
      <c r="F63" t="s">
        <v>698</v>
      </c>
      <c r="H63">
        <v>65.859477699999999</v>
      </c>
      <c r="I63">
        <v>-87.760403600000004</v>
      </c>
      <c r="J63" s="1" t="str">
        <f t="shared" si="5"/>
        <v>Till</v>
      </c>
      <c r="K63" s="1" t="str">
        <f t="shared" si="2"/>
        <v>ODM HMC fraction, SG 3.2</v>
      </c>
      <c r="L63">
        <v>1</v>
      </c>
      <c r="M63" t="s">
        <v>342</v>
      </c>
      <c r="N63" t="s">
        <v>363</v>
      </c>
      <c r="O63" t="s">
        <v>212</v>
      </c>
      <c r="P63" t="s">
        <v>63</v>
      </c>
      <c r="Q63" t="s">
        <v>699</v>
      </c>
      <c r="R63" t="s">
        <v>700</v>
      </c>
      <c r="S63" t="s">
        <v>701</v>
      </c>
      <c r="T63" t="s">
        <v>391</v>
      </c>
      <c r="U63" t="s">
        <v>147</v>
      </c>
      <c r="V63" t="s">
        <v>147</v>
      </c>
      <c r="W63" t="s">
        <v>109</v>
      </c>
      <c r="X63" t="s">
        <v>185</v>
      </c>
      <c r="Y63" t="s">
        <v>171</v>
      </c>
      <c r="Z63" t="s">
        <v>110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76</v>
      </c>
      <c r="AG63" t="s">
        <v>76</v>
      </c>
      <c r="AH63" t="s">
        <v>76</v>
      </c>
      <c r="AI63" t="s">
        <v>76</v>
      </c>
      <c r="AJ63" t="s">
        <v>247</v>
      </c>
      <c r="AK63" t="s">
        <v>75</v>
      </c>
      <c r="AL63" t="s">
        <v>75</v>
      </c>
      <c r="AM63" t="s">
        <v>75</v>
      </c>
      <c r="AN63" t="s">
        <v>75</v>
      </c>
      <c r="AO63" t="s">
        <v>76</v>
      </c>
      <c r="AP63" t="s">
        <v>76</v>
      </c>
      <c r="AQ63" t="s">
        <v>76</v>
      </c>
      <c r="AR63" t="s">
        <v>76</v>
      </c>
      <c r="AS63" t="s">
        <v>76</v>
      </c>
      <c r="AT63" t="s">
        <v>76</v>
      </c>
      <c r="AU63" t="s">
        <v>76</v>
      </c>
      <c r="AV63" t="s">
        <v>76</v>
      </c>
      <c r="AW63" t="s">
        <v>76</v>
      </c>
      <c r="AX63" t="s">
        <v>76</v>
      </c>
      <c r="AY63" t="s">
        <v>76</v>
      </c>
      <c r="AZ63" t="s">
        <v>76</v>
      </c>
      <c r="BA63" t="s">
        <v>76</v>
      </c>
      <c r="BB63" t="s">
        <v>76</v>
      </c>
      <c r="BC63" t="s">
        <v>76</v>
      </c>
      <c r="BD63" t="s">
        <v>76</v>
      </c>
      <c r="BE63" t="s">
        <v>76</v>
      </c>
      <c r="BF63" t="s">
        <v>76</v>
      </c>
    </row>
    <row r="64" spans="1:58" x14ac:dyDescent="0.3">
      <c r="A64" t="s">
        <v>702</v>
      </c>
      <c r="B64" t="s">
        <v>703</v>
      </c>
      <c r="C64" s="1" t="str">
        <f t="shared" si="0"/>
        <v>21:1188</v>
      </c>
      <c r="D64" s="1" t="str">
        <f t="shared" si="1"/>
        <v>21:0387</v>
      </c>
      <c r="E64" t="s">
        <v>704</v>
      </c>
      <c r="F64" t="s">
        <v>705</v>
      </c>
      <c r="H64">
        <v>65.838448700000001</v>
      </c>
      <c r="I64">
        <v>-87.546896399999994</v>
      </c>
      <c r="J64" s="1" t="str">
        <f t="shared" si="5"/>
        <v>Till</v>
      </c>
      <c r="K64" s="1" t="str">
        <f t="shared" si="2"/>
        <v>ODM HMC fraction, SG 3.2</v>
      </c>
      <c r="L64">
        <v>1</v>
      </c>
      <c r="M64" t="s">
        <v>177</v>
      </c>
      <c r="N64" t="s">
        <v>178</v>
      </c>
      <c r="O64" t="s">
        <v>179</v>
      </c>
      <c r="P64" t="s">
        <v>180</v>
      </c>
      <c r="Q64" t="s">
        <v>706</v>
      </c>
      <c r="R64" t="s">
        <v>707</v>
      </c>
      <c r="S64" t="s">
        <v>708</v>
      </c>
      <c r="T64" t="s">
        <v>480</v>
      </c>
      <c r="U64" t="s">
        <v>709</v>
      </c>
      <c r="V64" t="s">
        <v>709</v>
      </c>
      <c r="W64" t="s">
        <v>710</v>
      </c>
      <c r="X64" t="s">
        <v>99</v>
      </c>
      <c r="Y64" t="s">
        <v>292</v>
      </c>
      <c r="Z64" t="s">
        <v>126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76</v>
      </c>
      <c r="AG64" t="s">
        <v>76</v>
      </c>
      <c r="AH64" t="s">
        <v>76</v>
      </c>
      <c r="AI64" t="s">
        <v>76</v>
      </c>
      <c r="AJ64" t="s">
        <v>187</v>
      </c>
      <c r="AK64" t="s">
        <v>75</v>
      </c>
      <c r="AL64" t="s">
        <v>75</v>
      </c>
      <c r="AM64" t="s">
        <v>75</v>
      </c>
      <c r="AN64" t="s">
        <v>75</v>
      </c>
      <c r="AO64" t="s">
        <v>76</v>
      </c>
      <c r="AP64" t="s">
        <v>76</v>
      </c>
      <c r="AQ64" t="s">
        <v>76</v>
      </c>
      <c r="AR64" t="s">
        <v>76</v>
      </c>
      <c r="AS64" t="s">
        <v>76</v>
      </c>
      <c r="AT64" t="s">
        <v>76</v>
      </c>
      <c r="AU64" t="s">
        <v>76</v>
      </c>
      <c r="AV64" t="s">
        <v>76</v>
      </c>
      <c r="AW64" t="s">
        <v>76</v>
      </c>
      <c r="AX64" t="s">
        <v>76</v>
      </c>
      <c r="AY64" t="s">
        <v>76</v>
      </c>
      <c r="AZ64" t="s">
        <v>76</v>
      </c>
      <c r="BA64" t="s">
        <v>76</v>
      </c>
      <c r="BB64" t="s">
        <v>76</v>
      </c>
      <c r="BC64" t="s">
        <v>76</v>
      </c>
      <c r="BD64" t="s">
        <v>76</v>
      </c>
      <c r="BE64" t="s">
        <v>76</v>
      </c>
      <c r="BF64" t="s">
        <v>76</v>
      </c>
    </row>
    <row r="65" spans="1:58" x14ac:dyDescent="0.3">
      <c r="A65" t="s">
        <v>711</v>
      </c>
      <c r="B65" t="s">
        <v>712</v>
      </c>
      <c r="C65" s="1" t="str">
        <f t="shared" si="0"/>
        <v>21:1188</v>
      </c>
      <c r="D65" s="1" t="str">
        <f t="shared" si="1"/>
        <v>21:0387</v>
      </c>
      <c r="E65" t="s">
        <v>713</v>
      </c>
      <c r="F65" t="s">
        <v>714</v>
      </c>
      <c r="H65">
        <v>65.877687800000004</v>
      </c>
      <c r="I65">
        <v>-87.325580200000005</v>
      </c>
      <c r="J65" s="1" t="str">
        <f t="shared" si="5"/>
        <v>Till</v>
      </c>
      <c r="K65" s="1" t="str">
        <f t="shared" si="2"/>
        <v>ODM HMC fraction, SG 3.2</v>
      </c>
      <c r="L65">
        <v>1</v>
      </c>
      <c r="M65" t="s">
        <v>658</v>
      </c>
      <c r="N65" t="s">
        <v>341</v>
      </c>
      <c r="O65" t="s">
        <v>292</v>
      </c>
      <c r="P65" t="s">
        <v>379</v>
      </c>
      <c r="Q65" t="s">
        <v>715</v>
      </c>
      <c r="R65" t="s">
        <v>716</v>
      </c>
      <c r="S65" t="s">
        <v>717</v>
      </c>
      <c r="T65" t="s">
        <v>149</v>
      </c>
      <c r="U65" t="s">
        <v>403</v>
      </c>
      <c r="V65" t="s">
        <v>403</v>
      </c>
      <c r="W65" t="s">
        <v>73</v>
      </c>
      <c r="X65" t="s">
        <v>718</v>
      </c>
      <c r="Y65" t="s">
        <v>657</v>
      </c>
      <c r="Z65" t="s">
        <v>74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64</v>
      </c>
      <c r="AG65" t="s">
        <v>64</v>
      </c>
      <c r="AH65" t="s">
        <v>76</v>
      </c>
      <c r="AI65" t="s">
        <v>76</v>
      </c>
      <c r="AJ65" t="s">
        <v>667</v>
      </c>
      <c r="AK65" t="s">
        <v>663</v>
      </c>
      <c r="AL65" t="s">
        <v>663</v>
      </c>
      <c r="AM65" t="s">
        <v>75</v>
      </c>
      <c r="AN65" t="s">
        <v>75</v>
      </c>
      <c r="AO65" t="s">
        <v>76</v>
      </c>
      <c r="AP65" t="s">
        <v>76</v>
      </c>
      <c r="AQ65" t="s">
        <v>76</v>
      </c>
      <c r="AR65" t="s">
        <v>76</v>
      </c>
      <c r="AS65" t="s">
        <v>76</v>
      </c>
      <c r="AT65" t="s">
        <v>719</v>
      </c>
      <c r="AU65" t="s">
        <v>76</v>
      </c>
      <c r="AV65" t="s">
        <v>76</v>
      </c>
      <c r="AW65" t="s">
        <v>76</v>
      </c>
      <c r="AX65" t="s">
        <v>76</v>
      </c>
      <c r="AY65" t="s">
        <v>76</v>
      </c>
      <c r="AZ65" t="s">
        <v>76</v>
      </c>
      <c r="BA65" t="s">
        <v>76</v>
      </c>
      <c r="BB65" t="s">
        <v>76</v>
      </c>
      <c r="BC65" t="s">
        <v>76</v>
      </c>
      <c r="BD65" t="s">
        <v>76</v>
      </c>
      <c r="BE65" t="s">
        <v>76</v>
      </c>
      <c r="BF65" t="s">
        <v>76</v>
      </c>
    </row>
    <row r="66" spans="1:58" x14ac:dyDescent="0.3">
      <c r="A66" t="s">
        <v>720</v>
      </c>
      <c r="B66" t="s">
        <v>721</v>
      </c>
      <c r="C66" s="1" t="str">
        <f t="shared" ref="C66:C129" si="6">HYPERLINK("http://geochem.nrcan.gc.ca/cdogs/content/bdl/bdl211188_e.htm", "21:1188")</f>
        <v>21:1188</v>
      </c>
      <c r="D66" s="1" t="str">
        <f t="shared" ref="D66:D129" si="7">HYPERLINK("http://geochem.nrcan.gc.ca/cdogs/content/svy/svy210387_e.htm", "21:0387")</f>
        <v>21:0387</v>
      </c>
      <c r="E66" t="s">
        <v>722</v>
      </c>
      <c r="F66" t="s">
        <v>723</v>
      </c>
      <c r="H66">
        <v>66.503987600000002</v>
      </c>
      <c r="I66">
        <v>-86.9646489</v>
      </c>
      <c r="J66" s="1" t="str">
        <f t="shared" si="5"/>
        <v>Till</v>
      </c>
      <c r="K66" s="1" t="str">
        <f t="shared" ref="K66:K129" si="8">HYPERLINK("http://geochem.nrcan.gc.ca/cdogs/content/kwd/kwd080106_e.htm", "ODM HMC fraction, SG 3.2")</f>
        <v>ODM HMC fraction, SG 3.2</v>
      </c>
      <c r="L66">
        <v>1</v>
      </c>
      <c r="M66" t="s">
        <v>663</v>
      </c>
      <c r="N66" t="s">
        <v>724</v>
      </c>
      <c r="O66" t="s">
        <v>246</v>
      </c>
      <c r="P66" t="s">
        <v>102</v>
      </c>
      <c r="Q66" t="s">
        <v>725</v>
      </c>
      <c r="R66" t="s">
        <v>726</v>
      </c>
      <c r="S66" t="s">
        <v>727</v>
      </c>
      <c r="T66" t="s">
        <v>728</v>
      </c>
      <c r="U66" t="s">
        <v>729</v>
      </c>
      <c r="V66" t="s">
        <v>729</v>
      </c>
      <c r="W66" t="s">
        <v>179</v>
      </c>
      <c r="X66" t="s">
        <v>277</v>
      </c>
      <c r="Y66" t="s">
        <v>140</v>
      </c>
      <c r="Z66" t="s">
        <v>156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76</v>
      </c>
      <c r="AG66" t="s">
        <v>76</v>
      </c>
      <c r="AH66" t="s">
        <v>76</v>
      </c>
      <c r="AI66" t="s">
        <v>76</v>
      </c>
      <c r="AJ66" t="s">
        <v>111</v>
      </c>
      <c r="AK66" t="s">
        <v>75</v>
      </c>
      <c r="AL66" t="s">
        <v>75</v>
      </c>
      <c r="AM66" t="s">
        <v>75</v>
      </c>
      <c r="AN66" t="s">
        <v>75</v>
      </c>
      <c r="AO66" t="s">
        <v>76</v>
      </c>
      <c r="AP66" t="s">
        <v>76</v>
      </c>
      <c r="AQ66" t="s">
        <v>76</v>
      </c>
      <c r="AR66" t="s">
        <v>76</v>
      </c>
      <c r="AS66" t="s">
        <v>76</v>
      </c>
      <c r="AT66" t="s">
        <v>76</v>
      </c>
      <c r="AU66" t="s">
        <v>76</v>
      </c>
      <c r="AV66" t="s">
        <v>76</v>
      </c>
      <c r="AW66" t="s">
        <v>76</v>
      </c>
      <c r="AX66" t="s">
        <v>76</v>
      </c>
      <c r="AY66" t="s">
        <v>76</v>
      </c>
      <c r="AZ66" t="s">
        <v>76</v>
      </c>
      <c r="BA66" t="s">
        <v>76</v>
      </c>
      <c r="BB66" t="s">
        <v>76</v>
      </c>
      <c r="BC66" t="s">
        <v>76</v>
      </c>
      <c r="BD66" t="s">
        <v>76</v>
      </c>
      <c r="BE66" t="s">
        <v>76</v>
      </c>
      <c r="BF66" t="s">
        <v>76</v>
      </c>
    </row>
    <row r="67" spans="1:58" x14ac:dyDescent="0.3">
      <c r="A67" t="s">
        <v>730</v>
      </c>
      <c r="B67" t="s">
        <v>731</v>
      </c>
      <c r="C67" s="1" t="str">
        <f t="shared" si="6"/>
        <v>21:1188</v>
      </c>
      <c r="D67" s="1" t="str">
        <f t="shared" si="7"/>
        <v>21:0387</v>
      </c>
      <c r="E67" t="s">
        <v>732</v>
      </c>
      <c r="F67" t="s">
        <v>733</v>
      </c>
      <c r="H67">
        <v>66.140041600000004</v>
      </c>
      <c r="I67">
        <v>-86.009143399999999</v>
      </c>
      <c r="J67" s="1" t="str">
        <f t="shared" si="5"/>
        <v>Till</v>
      </c>
      <c r="K67" s="1" t="str">
        <f t="shared" si="8"/>
        <v>ODM HMC fraction, SG 3.2</v>
      </c>
      <c r="L67">
        <v>1</v>
      </c>
      <c r="M67" t="s">
        <v>430</v>
      </c>
      <c r="N67" t="s">
        <v>102</v>
      </c>
      <c r="O67" t="s">
        <v>368</v>
      </c>
      <c r="P67" t="s">
        <v>154</v>
      </c>
      <c r="Q67" t="s">
        <v>734</v>
      </c>
      <c r="R67" t="s">
        <v>735</v>
      </c>
      <c r="S67" t="s">
        <v>736</v>
      </c>
      <c r="T67" t="s">
        <v>298</v>
      </c>
      <c r="U67" t="s">
        <v>116</v>
      </c>
      <c r="V67" t="s">
        <v>116</v>
      </c>
      <c r="W67" t="s">
        <v>109</v>
      </c>
      <c r="X67" t="s">
        <v>82</v>
      </c>
      <c r="Y67" t="s">
        <v>193</v>
      </c>
      <c r="Z67" t="s">
        <v>74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76</v>
      </c>
      <c r="AG67" t="s">
        <v>76</v>
      </c>
      <c r="AH67" t="s">
        <v>76</v>
      </c>
      <c r="AI67" t="s">
        <v>76</v>
      </c>
      <c r="AJ67" t="s">
        <v>589</v>
      </c>
      <c r="AK67" t="s">
        <v>75</v>
      </c>
      <c r="AL67" t="s">
        <v>75</v>
      </c>
      <c r="AM67" t="s">
        <v>75</v>
      </c>
      <c r="AN67" t="s">
        <v>75</v>
      </c>
      <c r="AO67" t="s">
        <v>76</v>
      </c>
      <c r="AP67" t="s">
        <v>76</v>
      </c>
      <c r="AQ67" t="s">
        <v>76</v>
      </c>
      <c r="AR67" t="s">
        <v>76</v>
      </c>
      <c r="AS67" t="s">
        <v>76</v>
      </c>
      <c r="AT67" t="s">
        <v>737</v>
      </c>
      <c r="AU67" t="s">
        <v>76</v>
      </c>
      <c r="AV67" t="s">
        <v>76</v>
      </c>
      <c r="AW67" t="s">
        <v>76</v>
      </c>
      <c r="AX67" t="s">
        <v>76</v>
      </c>
      <c r="AY67" t="s">
        <v>76</v>
      </c>
      <c r="AZ67" t="s">
        <v>64</v>
      </c>
      <c r="BA67" t="s">
        <v>76</v>
      </c>
      <c r="BB67" t="s">
        <v>76</v>
      </c>
      <c r="BC67" t="s">
        <v>76</v>
      </c>
      <c r="BD67" t="s">
        <v>76</v>
      </c>
      <c r="BE67" t="s">
        <v>76</v>
      </c>
      <c r="BF67" t="s">
        <v>76</v>
      </c>
    </row>
    <row r="68" spans="1:58" x14ac:dyDescent="0.3">
      <c r="A68" t="s">
        <v>738</v>
      </c>
      <c r="B68" t="s">
        <v>739</v>
      </c>
      <c r="C68" s="1" t="str">
        <f t="shared" si="6"/>
        <v>21:1188</v>
      </c>
      <c r="D68" s="1" t="str">
        <f t="shared" si="7"/>
        <v>21:0387</v>
      </c>
      <c r="E68" t="s">
        <v>740</v>
      </c>
      <c r="F68" t="s">
        <v>741</v>
      </c>
      <c r="H68">
        <v>65.954635999999994</v>
      </c>
      <c r="I68">
        <v>-86.8989069</v>
      </c>
      <c r="J68" s="1" t="str">
        <f t="shared" si="5"/>
        <v>Till</v>
      </c>
      <c r="K68" s="1" t="str">
        <f t="shared" si="8"/>
        <v>ODM HMC fraction, SG 3.2</v>
      </c>
      <c r="L68">
        <v>1</v>
      </c>
      <c r="M68" t="s">
        <v>135</v>
      </c>
      <c r="N68" t="s">
        <v>177</v>
      </c>
      <c r="O68" t="s">
        <v>134</v>
      </c>
      <c r="P68" t="s">
        <v>62</v>
      </c>
      <c r="Q68" t="s">
        <v>742</v>
      </c>
      <c r="R68" t="s">
        <v>743</v>
      </c>
      <c r="S68" t="s">
        <v>744</v>
      </c>
      <c r="T68" t="s">
        <v>325</v>
      </c>
      <c r="U68" t="s">
        <v>745</v>
      </c>
      <c r="V68" t="s">
        <v>745</v>
      </c>
      <c r="W68" t="s">
        <v>378</v>
      </c>
      <c r="X68" t="s">
        <v>99</v>
      </c>
      <c r="Y68" t="s">
        <v>336</v>
      </c>
      <c r="Z68" t="s">
        <v>93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76</v>
      </c>
      <c r="AG68" t="s">
        <v>76</v>
      </c>
      <c r="AH68" t="s">
        <v>76</v>
      </c>
      <c r="AI68" t="s">
        <v>76</v>
      </c>
      <c r="AJ68" t="s">
        <v>746</v>
      </c>
      <c r="AK68" t="s">
        <v>75</v>
      </c>
      <c r="AL68" t="s">
        <v>75</v>
      </c>
      <c r="AM68" t="s">
        <v>75</v>
      </c>
      <c r="AN68" t="s">
        <v>75</v>
      </c>
      <c r="AO68" t="s">
        <v>76</v>
      </c>
      <c r="AP68" t="s">
        <v>76</v>
      </c>
      <c r="AQ68" t="s">
        <v>76</v>
      </c>
      <c r="AR68" t="s">
        <v>76</v>
      </c>
      <c r="AS68" t="s">
        <v>76</v>
      </c>
      <c r="AT68" t="s">
        <v>76</v>
      </c>
      <c r="AU68" t="s">
        <v>76</v>
      </c>
      <c r="AV68" t="s">
        <v>76</v>
      </c>
      <c r="AW68" t="s">
        <v>76</v>
      </c>
      <c r="AX68" t="s">
        <v>76</v>
      </c>
      <c r="AY68" t="s">
        <v>76</v>
      </c>
      <c r="AZ68" t="s">
        <v>76</v>
      </c>
      <c r="BA68" t="s">
        <v>76</v>
      </c>
      <c r="BB68" t="s">
        <v>76</v>
      </c>
      <c r="BC68" t="s">
        <v>76</v>
      </c>
      <c r="BD68" t="s">
        <v>76</v>
      </c>
      <c r="BE68" t="s">
        <v>76</v>
      </c>
      <c r="BF68" t="s">
        <v>76</v>
      </c>
    </row>
    <row r="69" spans="1:58" x14ac:dyDescent="0.3">
      <c r="A69" t="s">
        <v>747</v>
      </c>
      <c r="B69" t="s">
        <v>748</v>
      </c>
      <c r="C69" s="1" t="str">
        <f t="shared" si="6"/>
        <v>21:1188</v>
      </c>
      <c r="D69" s="1" t="str">
        <f t="shared" si="7"/>
        <v>21:0387</v>
      </c>
      <c r="E69" t="s">
        <v>749</v>
      </c>
      <c r="F69" t="s">
        <v>750</v>
      </c>
      <c r="H69">
        <v>65.923607200000006</v>
      </c>
      <c r="I69">
        <v>-86.754395400000007</v>
      </c>
      <c r="J69" s="1" t="str">
        <f t="shared" si="5"/>
        <v>Till</v>
      </c>
      <c r="K69" s="1" t="str">
        <f t="shared" si="8"/>
        <v>ODM HMC fraction, SG 3.2</v>
      </c>
      <c r="L69">
        <v>1</v>
      </c>
      <c r="M69" t="s">
        <v>379</v>
      </c>
      <c r="N69" t="s">
        <v>149</v>
      </c>
      <c r="O69" t="s">
        <v>156</v>
      </c>
      <c r="P69" t="s">
        <v>82</v>
      </c>
      <c r="Q69" t="s">
        <v>751</v>
      </c>
      <c r="R69" t="s">
        <v>752</v>
      </c>
      <c r="S69" t="s">
        <v>753</v>
      </c>
      <c r="T69" t="s">
        <v>507</v>
      </c>
      <c r="U69" t="s">
        <v>754</v>
      </c>
      <c r="V69" t="s">
        <v>754</v>
      </c>
      <c r="W69" t="s">
        <v>88</v>
      </c>
      <c r="X69" t="s">
        <v>397</v>
      </c>
      <c r="Y69" t="s">
        <v>710</v>
      </c>
      <c r="Z69" t="s">
        <v>169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64</v>
      </c>
      <c r="AG69" t="s">
        <v>64</v>
      </c>
      <c r="AH69" t="s">
        <v>76</v>
      </c>
      <c r="AI69" t="s">
        <v>76</v>
      </c>
      <c r="AJ69" t="s">
        <v>235</v>
      </c>
      <c r="AK69" t="s">
        <v>64</v>
      </c>
      <c r="AL69" t="s">
        <v>64</v>
      </c>
      <c r="AM69" t="s">
        <v>75</v>
      </c>
      <c r="AN69" t="s">
        <v>75</v>
      </c>
      <c r="AO69" t="s">
        <v>76</v>
      </c>
      <c r="AP69" t="s">
        <v>76</v>
      </c>
      <c r="AQ69" t="s">
        <v>76</v>
      </c>
      <c r="AR69" t="s">
        <v>76</v>
      </c>
      <c r="AS69" t="s">
        <v>76</v>
      </c>
      <c r="AT69" t="s">
        <v>336</v>
      </c>
      <c r="AU69" t="s">
        <v>76</v>
      </c>
      <c r="AV69" t="s">
        <v>76</v>
      </c>
      <c r="AW69" t="s">
        <v>76</v>
      </c>
      <c r="AX69" t="s">
        <v>76</v>
      </c>
      <c r="AY69" t="s">
        <v>76</v>
      </c>
      <c r="AZ69" t="s">
        <v>76</v>
      </c>
      <c r="BA69" t="s">
        <v>76</v>
      </c>
      <c r="BB69" t="s">
        <v>76</v>
      </c>
      <c r="BC69" t="s">
        <v>76</v>
      </c>
      <c r="BD69" t="s">
        <v>76</v>
      </c>
      <c r="BE69" t="s">
        <v>76</v>
      </c>
      <c r="BF69" t="s">
        <v>76</v>
      </c>
    </row>
    <row r="70" spans="1:58" x14ac:dyDescent="0.3">
      <c r="A70" t="s">
        <v>755</v>
      </c>
      <c r="B70" t="s">
        <v>756</v>
      </c>
      <c r="C70" s="1" t="str">
        <f t="shared" si="6"/>
        <v>21:1188</v>
      </c>
      <c r="D70" s="1" t="str">
        <f t="shared" si="7"/>
        <v>21:0387</v>
      </c>
      <c r="E70" t="s">
        <v>757</v>
      </c>
      <c r="F70" t="s">
        <v>758</v>
      </c>
      <c r="H70">
        <v>65.838950100000005</v>
      </c>
      <c r="I70">
        <v>-86.697927800000002</v>
      </c>
      <c r="J70" s="1" t="str">
        <f>HYPERLINK("http://geochem.nrcan.gc.ca/cdogs/content/kwd/kwd020101_e.htm", "Diamicton")</f>
        <v>Diamicton</v>
      </c>
      <c r="K70" s="1" t="str">
        <f t="shared" si="8"/>
        <v>ODM HMC fraction, SG 3.2</v>
      </c>
      <c r="L70">
        <v>1</v>
      </c>
      <c r="M70" t="s">
        <v>276</v>
      </c>
      <c r="N70" t="s">
        <v>277</v>
      </c>
      <c r="O70" t="s">
        <v>198</v>
      </c>
      <c r="P70" t="s">
        <v>389</v>
      </c>
      <c r="Q70" t="s">
        <v>759</v>
      </c>
      <c r="R70" t="s">
        <v>760</v>
      </c>
      <c r="S70" t="s">
        <v>761</v>
      </c>
      <c r="T70" t="s">
        <v>139</v>
      </c>
      <c r="U70" t="s">
        <v>762</v>
      </c>
      <c r="V70" t="s">
        <v>762</v>
      </c>
      <c r="W70" t="s">
        <v>657</v>
      </c>
      <c r="X70" t="s">
        <v>763</v>
      </c>
      <c r="Y70" t="s">
        <v>764</v>
      </c>
      <c r="Z70" t="s">
        <v>125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64</v>
      </c>
      <c r="AG70" t="s">
        <v>76</v>
      </c>
      <c r="AH70" t="s">
        <v>64</v>
      </c>
      <c r="AI70" t="s">
        <v>76</v>
      </c>
      <c r="AJ70" t="s">
        <v>765</v>
      </c>
      <c r="AK70" t="s">
        <v>64</v>
      </c>
      <c r="AL70" t="s">
        <v>75</v>
      </c>
      <c r="AM70" t="s">
        <v>64</v>
      </c>
      <c r="AN70" t="s">
        <v>75</v>
      </c>
      <c r="AO70" t="s">
        <v>76</v>
      </c>
      <c r="AP70" t="s">
        <v>76</v>
      </c>
      <c r="AQ70" t="s">
        <v>76</v>
      </c>
      <c r="AR70" t="s">
        <v>76</v>
      </c>
      <c r="AS70" t="s">
        <v>76</v>
      </c>
      <c r="AT70" t="s">
        <v>566</v>
      </c>
      <c r="AU70" t="s">
        <v>76</v>
      </c>
      <c r="AV70" t="s">
        <v>76</v>
      </c>
      <c r="AW70" t="s">
        <v>76</v>
      </c>
      <c r="AX70" t="s">
        <v>76</v>
      </c>
      <c r="AY70" t="s">
        <v>76</v>
      </c>
      <c r="AZ70" t="s">
        <v>76</v>
      </c>
      <c r="BA70" t="s">
        <v>76</v>
      </c>
      <c r="BB70" t="s">
        <v>76</v>
      </c>
      <c r="BC70" t="s">
        <v>76</v>
      </c>
      <c r="BD70" t="s">
        <v>76</v>
      </c>
      <c r="BE70" t="s">
        <v>76</v>
      </c>
      <c r="BF70" t="s">
        <v>76</v>
      </c>
    </row>
    <row r="71" spans="1:58" x14ac:dyDescent="0.3">
      <c r="A71" t="s">
        <v>766</v>
      </c>
      <c r="B71" t="s">
        <v>767</v>
      </c>
      <c r="C71" s="1" t="str">
        <f t="shared" si="6"/>
        <v>21:1188</v>
      </c>
      <c r="D71" s="1" t="str">
        <f t="shared" si="7"/>
        <v>21:0387</v>
      </c>
      <c r="E71" t="s">
        <v>768</v>
      </c>
      <c r="F71" t="s">
        <v>769</v>
      </c>
      <c r="H71">
        <v>65.871298699999997</v>
      </c>
      <c r="I71">
        <v>-86.885766799999999</v>
      </c>
      <c r="J71" s="1" t="str">
        <f>HYPERLINK("http://geochem.nrcan.gc.ca/cdogs/content/kwd/kwd020101_e.htm", "Diamicton")</f>
        <v>Diamicton</v>
      </c>
      <c r="K71" s="1" t="str">
        <f t="shared" si="8"/>
        <v>ODM HMC fraction, SG 3.2</v>
      </c>
      <c r="L71">
        <v>1</v>
      </c>
      <c r="M71" t="s">
        <v>316</v>
      </c>
      <c r="N71" t="s">
        <v>430</v>
      </c>
      <c r="O71" t="s">
        <v>624</v>
      </c>
      <c r="P71" t="s">
        <v>168</v>
      </c>
      <c r="Q71" t="s">
        <v>770</v>
      </c>
      <c r="R71" t="s">
        <v>771</v>
      </c>
      <c r="S71" t="s">
        <v>772</v>
      </c>
      <c r="T71" t="s">
        <v>184</v>
      </c>
      <c r="U71" t="s">
        <v>773</v>
      </c>
      <c r="V71" t="s">
        <v>773</v>
      </c>
      <c r="W71" t="s">
        <v>200</v>
      </c>
      <c r="X71" t="s">
        <v>774</v>
      </c>
      <c r="Y71" t="s">
        <v>244</v>
      </c>
      <c r="Z71" t="s">
        <v>107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76</v>
      </c>
      <c r="AG71" t="s">
        <v>76</v>
      </c>
      <c r="AH71" t="s">
        <v>76</v>
      </c>
      <c r="AI71" t="s">
        <v>76</v>
      </c>
      <c r="AJ71" t="s">
        <v>775</v>
      </c>
      <c r="AK71" t="s">
        <v>75</v>
      </c>
      <c r="AL71" t="s">
        <v>75</v>
      </c>
      <c r="AM71" t="s">
        <v>75</v>
      </c>
      <c r="AN71" t="s">
        <v>75</v>
      </c>
      <c r="AO71" t="s">
        <v>76</v>
      </c>
      <c r="AP71" t="s">
        <v>76</v>
      </c>
      <c r="AQ71" t="s">
        <v>76</v>
      </c>
      <c r="AR71" t="s">
        <v>76</v>
      </c>
      <c r="AS71" t="s">
        <v>76</v>
      </c>
      <c r="AT71" t="s">
        <v>76</v>
      </c>
      <c r="AU71" t="s">
        <v>76</v>
      </c>
      <c r="AV71" t="s">
        <v>76</v>
      </c>
      <c r="AW71" t="s">
        <v>76</v>
      </c>
      <c r="AX71" t="s">
        <v>76</v>
      </c>
      <c r="AY71" t="s">
        <v>76</v>
      </c>
      <c r="AZ71" t="s">
        <v>76</v>
      </c>
      <c r="BA71" t="s">
        <v>76</v>
      </c>
      <c r="BB71" t="s">
        <v>76</v>
      </c>
      <c r="BC71" t="s">
        <v>76</v>
      </c>
      <c r="BD71" t="s">
        <v>76</v>
      </c>
      <c r="BE71" t="s">
        <v>76</v>
      </c>
      <c r="BF71" t="s">
        <v>76</v>
      </c>
    </row>
    <row r="72" spans="1:58" x14ac:dyDescent="0.3">
      <c r="A72" t="s">
        <v>776</v>
      </c>
      <c r="B72" t="s">
        <v>777</v>
      </c>
      <c r="C72" s="1" t="str">
        <f t="shared" si="6"/>
        <v>21:1188</v>
      </c>
      <c r="D72" s="1" t="str">
        <f t="shared" si="7"/>
        <v>21:0387</v>
      </c>
      <c r="E72" t="s">
        <v>778</v>
      </c>
      <c r="F72" t="s">
        <v>779</v>
      </c>
      <c r="H72">
        <v>66.534767900000006</v>
      </c>
      <c r="I72">
        <v>-86.241804200000004</v>
      </c>
      <c r="J72" s="1" t="str">
        <f t="shared" ref="J72:J103" si="9">HYPERLINK("http://geochem.nrcan.gc.ca/cdogs/content/kwd/kwd020044_e.htm", "Till")</f>
        <v>Till</v>
      </c>
      <c r="K72" s="1" t="str">
        <f t="shared" si="8"/>
        <v>ODM HMC fraction, SG 3.2</v>
      </c>
      <c r="L72">
        <v>1</v>
      </c>
      <c r="M72" t="s">
        <v>423</v>
      </c>
      <c r="N72" t="s">
        <v>681</v>
      </c>
      <c r="O72" t="s">
        <v>424</v>
      </c>
      <c r="P72" t="s">
        <v>92</v>
      </c>
      <c r="Q72" t="s">
        <v>780</v>
      </c>
      <c r="R72" t="s">
        <v>781</v>
      </c>
      <c r="S72" t="s">
        <v>782</v>
      </c>
      <c r="T72" t="s">
        <v>304</v>
      </c>
      <c r="U72" t="s">
        <v>783</v>
      </c>
      <c r="V72" t="s">
        <v>783</v>
      </c>
      <c r="W72" t="s">
        <v>148</v>
      </c>
      <c r="X72" t="s">
        <v>299</v>
      </c>
      <c r="Y72" t="s">
        <v>200</v>
      </c>
      <c r="Z72" t="s">
        <v>126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64</v>
      </c>
      <c r="AG72" t="s">
        <v>64</v>
      </c>
      <c r="AH72" t="s">
        <v>76</v>
      </c>
      <c r="AI72" t="s">
        <v>76</v>
      </c>
      <c r="AJ72" t="s">
        <v>784</v>
      </c>
      <c r="AK72" t="s">
        <v>574</v>
      </c>
      <c r="AL72" t="s">
        <v>574</v>
      </c>
      <c r="AM72" t="s">
        <v>75</v>
      </c>
      <c r="AN72" t="s">
        <v>75</v>
      </c>
      <c r="AO72" t="s">
        <v>76</v>
      </c>
      <c r="AP72" t="s">
        <v>76</v>
      </c>
      <c r="AQ72" t="s">
        <v>76</v>
      </c>
      <c r="AR72" t="s">
        <v>76</v>
      </c>
      <c r="AS72" t="s">
        <v>76</v>
      </c>
      <c r="AT72" t="s">
        <v>785</v>
      </c>
      <c r="AU72" t="s">
        <v>76</v>
      </c>
      <c r="AV72" t="s">
        <v>76</v>
      </c>
      <c r="AW72" t="s">
        <v>76</v>
      </c>
      <c r="AX72" t="s">
        <v>76</v>
      </c>
      <c r="AY72" t="s">
        <v>76</v>
      </c>
      <c r="AZ72" t="s">
        <v>125</v>
      </c>
      <c r="BA72" t="s">
        <v>76</v>
      </c>
      <c r="BB72" t="s">
        <v>76</v>
      </c>
      <c r="BC72" t="s">
        <v>76</v>
      </c>
      <c r="BD72" t="s">
        <v>76</v>
      </c>
      <c r="BE72" t="s">
        <v>76</v>
      </c>
      <c r="BF72" t="s">
        <v>76</v>
      </c>
    </row>
    <row r="73" spans="1:58" x14ac:dyDescent="0.3">
      <c r="A73" t="s">
        <v>786</v>
      </c>
      <c r="B73" t="s">
        <v>787</v>
      </c>
      <c r="C73" s="1" t="str">
        <f t="shared" si="6"/>
        <v>21:1188</v>
      </c>
      <c r="D73" s="1" t="str">
        <f t="shared" si="7"/>
        <v>21:0387</v>
      </c>
      <c r="E73" t="s">
        <v>788</v>
      </c>
      <c r="F73" t="s">
        <v>789</v>
      </c>
      <c r="H73">
        <v>66.369211399999998</v>
      </c>
      <c r="I73">
        <v>-87.354963299999994</v>
      </c>
      <c r="J73" s="1" t="str">
        <f t="shared" si="9"/>
        <v>Till</v>
      </c>
      <c r="K73" s="1" t="str">
        <f t="shared" si="8"/>
        <v>ODM HMC fraction, SG 3.2</v>
      </c>
      <c r="L73">
        <v>1</v>
      </c>
      <c r="M73" t="s">
        <v>465</v>
      </c>
      <c r="N73" t="s">
        <v>790</v>
      </c>
      <c r="O73" t="s">
        <v>156</v>
      </c>
      <c r="P73" t="s">
        <v>277</v>
      </c>
      <c r="Q73" t="s">
        <v>791</v>
      </c>
      <c r="R73" t="s">
        <v>792</v>
      </c>
      <c r="S73" t="s">
        <v>793</v>
      </c>
      <c r="T73" t="s">
        <v>315</v>
      </c>
      <c r="U73" t="s">
        <v>794</v>
      </c>
      <c r="V73" t="s">
        <v>794</v>
      </c>
      <c r="W73" t="s">
        <v>125</v>
      </c>
      <c r="X73" t="s">
        <v>306</v>
      </c>
      <c r="Y73" t="s">
        <v>244</v>
      </c>
      <c r="Z73" t="s">
        <v>134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76</v>
      </c>
      <c r="AG73" t="s">
        <v>76</v>
      </c>
      <c r="AH73" t="s">
        <v>76</v>
      </c>
      <c r="AI73" t="s">
        <v>76</v>
      </c>
      <c r="AJ73" t="s">
        <v>795</v>
      </c>
      <c r="AK73" t="s">
        <v>75</v>
      </c>
      <c r="AL73" t="s">
        <v>75</v>
      </c>
      <c r="AM73" t="s">
        <v>75</v>
      </c>
      <c r="AN73" t="s">
        <v>75</v>
      </c>
      <c r="AO73" t="s">
        <v>76</v>
      </c>
      <c r="AP73" t="s">
        <v>76</v>
      </c>
      <c r="AQ73" t="s">
        <v>76</v>
      </c>
      <c r="AR73" t="s">
        <v>76</v>
      </c>
      <c r="AS73" t="s">
        <v>76</v>
      </c>
      <c r="AT73" t="s">
        <v>76</v>
      </c>
      <c r="AU73" t="s">
        <v>76</v>
      </c>
      <c r="AV73" t="s">
        <v>76</v>
      </c>
      <c r="AW73" t="s">
        <v>76</v>
      </c>
      <c r="AX73" t="s">
        <v>76</v>
      </c>
      <c r="AY73" t="s">
        <v>76</v>
      </c>
      <c r="AZ73" t="s">
        <v>76</v>
      </c>
      <c r="BA73" t="s">
        <v>76</v>
      </c>
      <c r="BB73" t="s">
        <v>76</v>
      </c>
      <c r="BC73" t="s">
        <v>76</v>
      </c>
      <c r="BD73" t="s">
        <v>76</v>
      </c>
      <c r="BE73" t="s">
        <v>76</v>
      </c>
      <c r="BF73" t="s">
        <v>76</v>
      </c>
    </row>
    <row r="74" spans="1:58" x14ac:dyDescent="0.3">
      <c r="A74" t="s">
        <v>796</v>
      </c>
      <c r="B74" t="s">
        <v>797</v>
      </c>
      <c r="C74" s="1" t="str">
        <f t="shared" si="6"/>
        <v>21:1188</v>
      </c>
      <c r="D74" s="1" t="str">
        <f t="shared" si="7"/>
        <v>21:0387</v>
      </c>
      <c r="E74" t="s">
        <v>798</v>
      </c>
      <c r="F74" t="s">
        <v>799</v>
      </c>
      <c r="H74">
        <v>66.516655799999995</v>
      </c>
      <c r="I74">
        <v>-87.822275700000006</v>
      </c>
      <c r="J74" s="1" t="str">
        <f t="shared" si="9"/>
        <v>Till</v>
      </c>
      <c r="K74" s="1" t="str">
        <f t="shared" si="8"/>
        <v>ODM HMC fraction, SG 3.2</v>
      </c>
      <c r="L74">
        <v>1</v>
      </c>
      <c r="M74" t="s">
        <v>316</v>
      </c>
      <c r="N74" t="s">
        <v>430</v>
      </c>
      <c r="O74" t="s">
        <v>169</v>
      </c>
      <c r="P74" t="s">
        <v>373</v>
      </c>
      <c r="Q74" t="s">
        <v>800</v>
      </c>
      <c r="R74" t="s">
        <v>801</v>
      </c>
      <c r="S74" t="s">
        <v>802</v>
      </c>
      <c r="T74" t="s">
        <v>69</v>
      </c>
      <c r="U74" t="s">
        <v>507</v>
      </c>
      <c r="V74" t="s">
        <v>507</v>
      </c>
      <c r="W74" t="s">
        <v>118</v>
      </c>
      <c r="X74" t="s">
        <v>447</v>
      </c>
      <c r="Y74" t="s">
        <v>148</v>
      </c>
      <c r="Z74" t="s">
        <v>110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76</v>
      </c>
      <c r="AG74" t="s">
        <v>76</v>
      </c>
      <c r="AH74" t="s">
        <v>76</v>
      </c>
      <c r="AI74" t="s">
        <v>76</v>
      </c>
      <c r="AJ74" t="s">
        <v>380</v>
      </c>
      <c r="AK74" t="s">
        <v>75</v>
      </c>
      <c r="AL74" t="s">
        <v>75</v>
      </c>
      <c r="AM74" t="s">
        <v>75</v>
      </c>
      <c r="AN74" t="s">
        <v>75</v>
      </c>
      <c r="AO74" t="s">
        <v>76</v>
      </c>
      <c r="AP74" t="s">
        <v>76</v>
      </c>
      <c r="AQ74" t="s">
        <v>76</v>
      </c>
      <c r="AR74" t="s">
        <v>76</v>
      </c>
      <c r="AS74" t="s">
        <v>76</v>
      </c>
      <c r="AT74" t="s">
        <v>76</v>
      </c>
      <c r="AU74" t="s">
        <v>76</v>
      </c>
      <c r="AV74" t="s">
        <v>76</v>
      </c>
      <c r="AW74" t="s">
        <v>76</v>
      </c>
      <c r="AX74" t="s">
        <v>76</v>
      </c>
      <c r="AY74" t="s">
        <v>76</v>
      </c>
      <c r="AZ74" t="s">
        <v>76</v>
      </c>
      <c r="BA74" t="s">
        <v>76</v>
      </c>
      <c r="BB74" t="s">
        <v>76</v>
      </c>
      <c r="BC74" t="s">
        <v>76</v>
      </c>
      <c r="BD74" t="s">
        <v>76</v>
      </c>
      <c r="BE74" t="s">
        <v>76</v>
      </c>
      <c r="BF74" t="s">
        <v>76</v>
      </c>
    </row>
    <row r="75" spans="1:58" x14ac:dyDescent="0.3">
      <c r="A75" t="s">
        <v>803</v>
      </c>
      <c r="B75" t="s">
        <v>804</v>
      </c>
      <c r="C75" s="1" t="str">
        <f t="shared" si="6"/>
        <v>21:1188</v>
      </c>
      <c r="D75" s="1" t="str">
        <f t="shared" si="7"/>
        <v>21:0387</v>
      </c>
      <c r="E75" t="s">
        <v>805</v>
      </c>
      <c r="F75" t="s">
        <v>806</v>
      </c>
      <c r="H75">
        <v>66.5853836</v>
      </c>
      <c r="I75">
        <v>-87.739001500000001</v>
      </c>
      <c r="J75" s="1" t="str">
        <f t="shared" si="9"/>
        <v>Till</v>
      </c>
      <c r="K75" s="1" t="str">
        <f t="shared" si="8"/>
        <v>ODM HMC fraction, SG 3.2</v>
      </c>
      <c r="L75">
        <v>1</v>
      </c>
      <c r="M75" t="s">
        <v>346</v>
      </c>
      <c r="N75" t="s">
        <v>719</v>
      </c>
      <c r="O75" t="s">
        <v>171</v>
      </c>
      <c r="P75" t="s">
        <v>385</v>
      </c>
      <c r="Q75" t="s">
        <v>807</v>
      </c>
      <c r="R75" t="s">
        <v>808</v>
      </c>
      <c r="S75" t="s">
        <v>809</v>
      </c>
      <c r="T75" t="s">
        <v>177</v>
      </c>
      <c r="U75" t="s">
        <v>404</v>
      </c>
      <c r="V75" t="s">
        <v>404</v>
      </c>
      <c r="W75" t="s">
        <v>368</v>
      </c>
      <c r="X75" t="s">
        <v>92</v>
      </c>
      <c r="Y75" t="s">
        <v>123</v>
      </c>
      <c r="Z75" t="s">
        <v>169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76</v>
      </c>
      <c r="AG75" t="s">
        <v>76</v>
      </c>
      <c r="AH75" t="s">
        <v>76</v>
      </c>
      <c r="AI75" t="s">
        <v>76</v>
      </c>
      <c r="AJ75" t="s">
        <v>810</v>
      </c>
      <c r="AK75" t="s">
        <v>75</v>
      </c>
      <c r="AL75" t="s">
        <v>75</v>
      </c>
      <c r="AM75" t="s">
        <v>75</v>
      </c>
      <c r="AN75" t="s">
        <v>75</v>
      </c>
      <c r="AO75" t="s">
        <v>76</v>
      </c>
      <c r="AP75" t="s">
        <v>76</v>
      </c>
      <c r="AQ75" t="s">
        <v>76</v>
      </c>
      <c r="AR75" t="s">
        <v>76</v>
      </c>
      <c r="AS75" t="s">
        <v>76</v>
      </c>
      <c r="AT75" t="s">
        <v>76</v>
      </c>
      <c r="AU75" t="s">
        <v>76</v>
      </c>
      <c r="AV75" t="s">
        <v>76</v>
      </c>
      <c r="AW75" t="s">
        <v>76</v>
      </c>
      <c r="AX75" t="s">
        <v>76</v>
      </c>
      <c r="AY75" t="s">
        <v>76</v>
      </c>
      <c r="AZ75" t="s">
        <v>76</v>
      </c>
      <c r="BA75" t="s">
        <v>76</v>
      </c>
      <c r="BB75" t="s">
        <v>76</v>
      </c>
      <c r="BC75" t="s">
        <v>76</v>
      </c>
      <c r="BD75" t="s">
        <v>76</v>
      </c>
      <c r="BE75" t="s">
        <v>76</v>
      </c>
      <c r="BF75" t="s">
        <v>76</v>
      </c>
    </row>
    <row r="76" spans="1:58" x14ac:dyDescent="0.3">
      <c r="A76" t="s">
        <v>811</v>
      </c>
      <c r="B76" t="s">
        <v>812</v>
      </c>
      <c r="C76" s="1" t="str">
        <f t="shared" si="6"/>
        <v>21:1188</v>
      </c>
      <c r="D76" s="1" t="str">
        <f t="shared" si="7"/>
        <v>21:0387</v>
      </c>
      <c r="E76" t="s">
        <v>813</v>
      </c>
      <c r="F76" t="s">
        <v>814</v>
      </c>
      <c r="H76">
        <v>66.644101399999997</v>
      </c>
      <c r="I76">
        <v>-87.862274299999996</v>
      </c>
      <c r="J76" s="1" t="str">
        <f t="shared" si="9"/>
        <v>Till</v>
      </c>
      <c r="K76" s="1" t="str">
        <f t="shared" si="8"/>
        <v>ODM HMC fraction, SG 3.2</v>
      </c>
      <c r="L76">
        <v>1</v>
      </c>
      <c r="M76" t="s">
        <v>764</v>
      </c>
      <c r="N76" t="s">
        <v>815</v>
      </c>
      <c r="O76" t="s">
        <v>134</v>
      </c>
      <c r="P76" t="s">
        <v>816</v>
      </c>
      <c r="Q76" t="s">
        <v>817</v>
      </c>
      <c r="R76" t="s">
        <v>818</v>
      </c>
      <c r="S76" t="s">
        <v>819</v>
      </c>
      <c r="T76" t="s">
        <v>199</v>
      </c>
      <c r="U76" t="s">
        <v>363</v>
      </c>
      <c r="V76" t="s">
        <v>363</v>
      </c>
      <c r="W76" t="s">
        <v>156</v>
      </c>
      <c r="X76" t="s">
        <v>164</v>
      </c>
      <c r="Y76" t="s">
        <v>368</v>
      </c>
      <c r="Z76" t="s">
        <v>76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64</v>
      </c>
      <c r="AG76" t="s">
        <v>64</v>
      </c>
      <c r="AH76" t="s">
        <v>76</v>
      </c>
      <c r="AI76" t="s">
        <v>76</v>
      </c>
      <c r="AJ76" t="s">
        <v>820</v>
      </c>
      <c r="AK76" t="s">
        <v>574</v>
      </c>
      <c r="AL76" t="s">
        <v>574</v>
      </c>
      <c r="AM76" t="s">
        <v>75</v>
      </c>
      <c r="AN76" t="s">
        <v>75</v>
      </c>
      <c r="AO76" t="s">
        <v>76</v>
      </c>
      <c r="AP76" t="s">
        <v>76</v>
      </c>
      <c r="AQ76" t="s">
        <v>76</v>
      </c>
      <c r="AR76" t="s">
        <v>76</v>
      </c>
      <c r="AS76" t="s">
        <v>76</v>
      </c>
      <c r="AT76" t="s">
        <v>232</v>
      </c>
      <c r="AU76" t="s">
        <v>76</v>
      </c>
      <c r="AV76" t="s">
        <v>76</v>
      </c>
      <c r="AW76" t="s">
        <v>76</v>
      </c>
      <c r="AX76" t="s">
        <v>76</v>
      </c>
      <c r="AY76" t="s">
        <v>76</v>
      </c>
      <c r="AZ76" t="s">
        <v>76</v>
      </c>
      <c r="BA76" t="s">
        <v>76</v>
      </c>
      <c r="BB76" t="s">
        <v>76</v>
      </c>
      <c r="BC76" t="s">
        <v>76</v>
      </c>
      <c r="BD76" t="s">
        <v>76</v>
      </c>
      <c r="BE76" t="s">
        <v>76</v>
      </c>
      <c r="BF76" t="s">
        <v>76</v>
      </c>
    </row>
    <row r="77" spans="1:58" x14ac:dyDescent="0.3">
      <c r="A77" t="s">
        <v>821</v>
      </c>
      <c r="B77" t="s">
        <v>822</v>
      </c>
      <c r="C77" s="1" t="str">
        <f t="shared" si="6"/>
        <v>21:1188</v>
      </c>
      <c r="D77" s="1" t="str">
        <f t="shared" si="7"/>
        <v>21:0387</v>
      </c>
      <c r="E77" t="s">
        <v>823</v>
      </c>
      <c r="F77" t="s">
        <v>824</v>
      </c>
      <c r="H77">
        <v>66.771767199999999</v>
      </c>
      <c r="I77">
        <v>-87.795979700000004</v>
      </c>
      <c r="J77" s="1" t="str">
        <f t="shared" si="9"/>
        <v>Till</v>
      </c>
      <c r="K77" s="1" t="str">
        <f t="shared" si="8"/>
        <v>ODM HMC fraction, SG 3.2</v>
      </c>
      <c r="L77">
        <v>1</v>
      </c>
      <c r="M77" t="s">
        <v>825</v>
      </c>
      <c r="N77" t="s">
        <v>676</v>
      </c>
      <c r="O77" t="s">
        <v>156</v>
      </c>
      <c r="P77" t="s">
        <v>117</v>
      </c>
      <c r="Q77" t="s">
        <v>826</v>
      </c>
      <c r="R77" t="s">
        <v>827</v>
      </c>
      <c r="S77" t="s">
        <v>828</v>
      </c>
      <c r="T77" t="s">
        <v>168</v>
      </c>
      <c r="U77" t="s">
        <v>81</v>
      </c>
      <c r="V77" t="s">
        <v>81</v>
      </c>
      <c r="W77" t="s">
        <v>101</v>
      </c>
      <c r="X77" t="s">
        <v>399</v>
      </c>
      <c r="Y77" t="s">
        <v>125</v>
      </c>
      <c r="Z77" t="s">
        <v>76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76</v>
      </c>
      <c r="AG77" t="s">
        <v>76</v>
      </c>
      <c r="AH77" t="s">
        <v>76</v>
      </c>
      <c r="AI77" t="s">
        <v>76</v>
      </c>
      <c r="AJ77" t="s">
        <v>829</v>
      </c>
      <c r="AK77" t="s">
        <v>75</v>
      </c>
      <c r="AL77" t="s">
        <v>75</v>
      </c>
      <c r="AM77" t="s">
        <v>75</v>
      </c>
      <c r="AN77" t="s">
        <v>75</v>
      </c>
      <c r="AO77" t="s">
        <v>76</v>
      </c>
      <c r="AP77" t="s">
        <v>76</v>
      </c>
      <c r="AQ77" t="s">
        <v>76</v>
      </c>
      <c r="AR77" t="s">
        <v>76</v>
      </c>
      <c r="AS77" t="s">
        <v>76</v>
      </c>
      <c r="AT77" t="s">
        <v>76</v>
      </c>
      <c r="AU77" t="s">
        <v>76</v>
      </c>
      <c r="AV77" t="s">
        <v>76</v>
      </c>
      <c r="AW77" t="s">
        <v>76</v>
      </c>
      <c r="AX77" t="s">
        <v>76</v>
      </c>
      <c r="AY77" t="s">
        <v>76</v>
      </c>
      <c r="AZ77" t="s">
        <v>76</v>
      </c>
      <c r="BA77" t="s">
        <v>76</v>
      </c>
      <c r="BB77" t="s">
        <v>76</v>
      </c>
      <c r="BC77" t="s">
        <v>76</v>
      </c>
      <c r="BD77" t="s">
        <v>76</v>
      </c>
      <c r="BE77" t="s">
        <v>76</v>
      </c>
      <c r="BF77" t="s">
        <v>76</v>
      </c>
    </row>
    <row r="78" spans="1:58" x14ac:dyDescent="0.3">
      <c r="A78" t="s">
        <v>830</v>
      </c>
      <c r="B78" t="s">
        <v>831</v>
      </c>
      <c r="C78" s="1" t="str">
        <f t="shared" si="6"/>
        <v>21:1188</v>
      </c>
      <c r="D78" s="1" t="str">
        <f t="shared" si="7"/>
        <v>21:0387</v>
      </c>
      <c r="E78" t="s">
        <v>832</v>
      </c>
      <c r="F78" t="s">
        <v>833</v>
      </c>
      <c r="H78">
        <v>66.744288499999996</v>
      </c>
      <c r="I78">
        <v>-87.541485399999999</v>
      </c>
      <c r="J78" s="1" t="str">
        <f t="shared" si="9"/>
        <v>Till</v>
      </c>
      <c r="K78" s="1" t="str">
        <f t="shared" si="8"/>
        <v>ODM HMC fraction, SG 3.2</v>
      </c>
      <c r="L78">
        <v>1</v>
      </c>
      <c r="M78" t="s">
        <v>834</v>
      </c>
      <c r="N78" t="s">
        <v>524</v>
      </c>
      <c r="O78" t="s">
        <v>156</v>
      </c>
      <c r="P78" t="s">
        <v>222</v>
      </c>
      <c r="Q78" t="s">
        <v>835</v>
      </c>
      <c r="R78" t="s">
        <v>836</v>
      </c>
      <c r="S78" t="s">
        <v>837</v>
      </c>
      <c r="T78" t="s">
        <v>92</v>
      </c>
      <c r="U78" t="s">
        <v>790</v>
      </c>
      <c r="V78" t="s">
        <v>790</v>
      </c>
      <c r="W78" t="s">
        <v>179</v>
      </c>
      <c r="X78" t="s">
        <v>529</v>
      </c>
      <c r="Y78" t="s">
        <v>88</v>
      </c>
      <c r="Z78" t="s">
        <v>93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76</v>
      </c>
      <c r="AG78" t="s">
        <v>76</v>
      </c>
      <c r="AH78" t="s">
        <v>76</v>
      </c>
      <c r="AI78" t="s">
        <v>76</v>
      </c>
      <c r="AJ78" t="s">
        <v>838</v>
      </c>
      <c r="AK78" t="s">
        <v>75</v>
      </c>
      <c r="AL78" t="s">
        <v>75</v>
      </c>
      <c r="AM78" t="s">
        <v>75</v>
      </c>
      <c r="AN78" t="s">
        <v>75</v>
      </c>
      <c r="AO78" t="s">
        <v>76</v>
      </c>
      <c r="AP78" t="s">
        <v>76</v>
      </c>
      <c r="AQ78" t="s">
        <v>76</v>
      </c>
      <c r="AR78" t="s">
        <v>76</v>
      </c>
      <c r="AS78" t="s">
        <v>76</v>
      </c>
      <c r="AT78" t="s">
        <v>76</v>
      </c>
      <c r="AU78" t="s">
        <v>76</v>
      </c>
      <c r="AV78" t="s">
        <v>76</v>
      </c>
      <c r="AW78" t="s">
        <v>76</v>
      </c>
      <c r="AX78" t="s">
        <v>76</v>
      </c>
      <c r="AY78" t="s">
        <v>76</v>
      </c>
      <c r="AZ78" t="s">
        <v>76</v>
      </c>
      <c r="BA78" t="s">
        <v>76</v>
      </c>
      <c r="BB78" t="s">
        <v>76</v>
      </c>
      <c r="BC78" t="s">
        <v>76</v>
      </c>
      <c r="BD78" t="s">
        <v>76</v>
      </c>
      <c r="BE78" t="s">
        <v>76</v>
      </c>
      <c r="BF78" t="s">
        <v>76</v>
      </c>
    </row>
    <row r="79" spans="1:58" x14ac:dyDescent="0.3">
      <c r="A79" t="s">
        <v>839</v>
      </c>
      <c r="B79" t="s">
        <v>840</v>
      </c>
      <c r="C79" s="1" t="str">
        <f t="shared" si="6"/>
        <v>21:1188</v>
      </c>
      <c r="D79" s="1" t="str">
        <f t="shared" si="7"/>
        <v>21:0387</v>
      </c>
      <c r="E79" t="s">
        <v>841</v>
      </c>
      <c r="F79" t="s">
        <v>842</v>
      </c>
      <c r="H79">
        <v>66.948881499999999</v>
      </c>
      <c r="I79">
        <v>-87.543487299999995</v>
      </c>
      <c r="J79" s="1" t="str">
        <f t="shared" si="9"/>
        <v>Till</v>
      </c>
      <c r="K79" s="1" t="str">
        <f t="shared" si="8"/>
        <v>ODM HMC fraction, SG 3.2</v>
      </c>
      <c r="L79">
        <v>1</v>
      </c>
      <c r="M79" t="s">
        <v>316</v>
      </c>
      <c r="N79" t="s">
        <v>430</v>
      </c>
      <c r="O79" t="s">
        <v>134</v>
      </c>
      <c r="P79" t="s">
        <v>192</v>
      </c>
      <c r="Q79" t="s">
        <v>843</v>
      </c>
      <c r="R79" t="s">
        <v>844</v>
      </c>
      <c r="S79" t="s">
        <v>845</v>
      </c>
      <c r="T79" t="s">
        <v>256</v>
      </c>
      <c r="U79" t="s">
        <v>398</v>
      </c>
      <c r="V79" t="s">
        <v>398</v>
      </c>
      <c r="W79" t="s">
        <v>134</v>
      </c>
      <c r="X79" t="s">
        <v>256</v>
      </c>
      <c r="Y79" t="s">
        <v>179</v>
      </c>
      <c r="Z79" t="s">
        <v>110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76</v>
      </c>
      <c r="AG79" t="s">
        <v>76</v>
      </c>
      <c r="AH79" t="s">
        <v>76</v>
      </c>
      <c r="AI79" t="s">
        <v>76</v>
      </c>
      <c r="AJ79" t="s">
        <v>317</v>
      </c>
      <c r="AK79" t="s">
        <v>75</v>
      </c>
      <c r="AL79" t="s">
        <v>75</v>
      </c>
      <c r="AM79" t="s">
        <v>75</v>
      </c>
      <c r="AN79" t="s">
        <v>75</v>
      </c>
      <c r="AO79" t="s">
        <v>76</v>
      </c>
      <c r="AP79" t="s">
        <v>76</v>
      </c>
      <c r="AQ79" t="s">
        <v>76</v>
      </c>
      <c r="AR79" t="s">
        <v>76</v>
      </c>
      <c r="AS79" t="s">
        <v>76</v>
      </c>
      <c r="AT79" t="s">
        <v>76</v>
      </c>
      <c r="AU79" t="s">
        <v>76</v>
      </c>
      <c r="AV79" t="s">
        <v>76</v>
      </c>
      <c r="AW79" t="s">
        <v>76</v>
      </c>
      <c r="AX79" t="s">
        <v>76</v>
      </c>
      <c r="AY79" t="s">
        <v>76</v>
      </c>
      <c r="AZ79" t="s">
        <v>76</v>
      </c>
      <c r="BA79" t="s">
        <v>76</v>
      </c>
      <c r="BB79" t="s">
        <v>76</v>
      </c>
      <c r="BC79" t="s">
        <v>76</v>
      </c>
      <c r="BD79" t="s">
        <v>76</v>
      </c>
      <c r="BE79" t="s">
        <v>76</v>
      </c>
      <c r="BF79" t="s">
        <v>76</v>
      </c>
    </row>
    <row r="80" spans="1:58" x14ac:dyDescent="0.3">
      <c r="A80" t="s">
        <v>846</v>
      </c>
      <c r="B80" t="s">
        <v>847</v>
      </c>
      <c r="C80" s="1" t="str">
        <f t="shared" si="6"/>
        <v>21:1188</v>
      </c>
      <c r="D80" s="1" t="str">
        <f t="shared" si="7"/>
        <v>21:0387</v>
      </c>
      <c r="E80" t="s">
        <v>848</v>
      </c>
      <c r="F80" t="s">
        <v>849</v>
      </c>
      <c r="H80">
        <v>66.958600799999999</v>
      </c>
      <c r="I80">
        <v>-87.791771699999998</v>
      </c>
      <c r="J80" s="1" t="str">
        <f t="shared" si="9"/>
        <v>Till</v>
      </c>
      <c r="K80" s="1" t="str">
        <f t="shared" si="8"/>
        <v>ODM HMC fraction, SG 3.2</v>
      </c>
      <c r="L80">
        <v>1</v>
      </c>
      <c r="M80" t="s">
        <v>92</v>
      </c>
      <c r="N80" t="s">
        <v>162</v>
      </c>
      <c r="O80" t="s">
        <v>64</v>
      </c>
      <c r="P80" t="s">
        <v>507</v>
      </c>
      <c r="Q80" t="s">
        <v>850</v>
      </c>
      <c r="R80" t="s">
        <v>851</v>
      </c>
      <c r="S80" t="s">
        <v>852</v>
      </c>
      <c r="T80" t="s">
        <v>728</v>
      </c>
      <c r="U80" t="s">
        <v>257</v>
      </c>
      <c r="V80" t="s">
        <v>257</v>
      </c>
      <c r="W80" t="s">
        <v>93</v>
      </c>
      <c r="X80" t="s">
        <v>436</v>
      </c>
      <c r="Y80" t="s">
        <v>378</v>
      </c>
      <c r="Z80" t="s">
        <v>126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76</v>
      </c>
      <c r="AG80" t="s">
        <v>76</v>
      </c>
      <c r="AH80" t="s">
        <v>76</v>
      </c>
      <c r="AI80" t="s">
        <v>76</v>
      </c>
      <c r="AJ80" t="s">
        <v>853</v>
      </c>
      <c r="AK80" t="s">
        <v>75</v>
      </c>
      <c r="AL80" t="s">
        <v>75</v>
      </c>
      <c r="AM80" t="s">
        <v>75</v>
      </c>
      <c r="AN80" t="s">
        <v>75</v>
      </c>
      <c r="AO80" t="s">
        <v>76</v>
      </c>
      <c r="AP80" t="s">
        <v>76</v>
      </c>
      <c r="AQ80" t="s">
        <v>76</v>
      </c>
      <c r="AR80" t="s">
        <v>76</v>
      </c>
      <c r="AS80" t="s">
        <v>76</v>
      </c>
      <c r="AT80" t="s">
        <v>76</v>
      </c>
      <c r="AU80" t="s">
        <v>76</v>
      </c>
      <c r="AV80" t="s">
        <v>76</v>
      </c>
      <c r="AW80" t="s">
        <v>76</v>
      </c>
      <c r="AX80" t="s">
        <v>76</v>
      </c>
      <c r="AY80" t="s">
        <v>76</v>
      </c>
      <c r="AZ80" t="s">
        <v>76</v>
      </c>
      <c r="BA80" t="s">
        <v>76</v>
      </c>
      <c r="BB80" t="s">
        <v>76</v>
      </c>
      <c r="BC80" t="s">
        <v>76</v>
      </c>
      <c r="BD80" t="s">
        <v>76</v>
      </c>
      <c r="BE80" t="s">
        <v>76</v>
      </c>
      <c r="BF80" t="s">
        <v>76</v>
      </c>
    </row>
    <row r="81" spans="1:58" x14ac:dyDescent="0.3">
      <c r="A81" t="s">
        <v>854</v>
      </c>
      <c r="B81" t="s">
        <v>855</v>
      </c>
      <c r="C81" s="1" t="str">
        <f t="shared" si="6"/>
        <v>21:1188</v>
      </c>
      <c r="D81" s="1" t="str">
        <f t="shared" si="7"/>
        <v>21:0387</v>
      </c>
      <c r="E81" t="s">
        <v>856</v>
      </c>
      <c r="F81" t="s">
        <v>857</v>
      </c>
      <c r="H81">
        <v>66.449026700000005</v>
      </c>
      <c r="I81">
        <v>-88.878669400000007</v>
      </c>
      <c r="J81" s="1" t="str">
        <f t="shared" si="9"/>
        <v>Till</v>
      </c>
      <c r="K81" s="1" t="str">
        <f t="shared" si="8"/>
        <v>ODM HMC fraction, SG 3.2</v>
      </c>
      <c r="L81">
        <v>1</v>
      </c>
      <c r="M81" t="s">
        <v>276</v>
      </c>
      <c r="N81" t="s">
        <v>277</v>
      </c>
      <c r="O81" t="s">
        <v>378</v>
      </c>
      <c r="P81" t="s">
        <v>102</v>
      </c>
      <c r="Q81" t="s">
        <v>858</v>
      </c>
      <c r="R81" t="s">
        <v>859</v>
      </c>
      <c r="S81" t="s">
        <v>860</v>
      </c>
      <c r="T81" t="s">
        <v>268</v>
      </c>
      <c r="U81" t="s">
        <v>206</v>
      </c>
      <c r="V81" t="s">
        <v>206</v>
      </c>
      <c r="W81" t="s">
        <v>134</v>
      </c>
      <c r="X81" t="s">
        <v>184</v>
      </c>
      <c r="Y81" t="s">
        <v>368</v>
      </c>
      <c r="Z81" t="s">
        <v>126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76</v>
      </c>
      <c r="AG81" t="s">
        <v>76</v>
      </c>
      <c r="AH81" t="s">
        <v>76</v>
      </c>
      <c r="AI81" t="s">
        <v>76</v>
      </c>
      <c r="AJ81" t="s">
        <v>111</v>
      </c>
      <c r="AK81" t="s">
        <v>75</v>
      </c>
      <c r="AL81" t="s">
        <v>75</v>
      </c>
      <c r="AM81" t="s">
        <v>75</v>
      </c>
      <c r="AN81" t="s">
        <v>75</v>
      </c>
      <c r="AO81" t="s">
        <v>76</v>
      </c>
      <c r="AP81" t="s">
        <v>76</v>
      </c>
      <c r="AQ81" t="s">
        <v>76</v>
      </c>
      <c r="AR81" t="s">
        <v>76</v>
      </c>
      <c r="AS81" t="s">
        <v>76</v>
      </c>
      <c r="AT81" t="s">
        <v>125</v>
      </c>
      <c r="AU81" t="s">
        <v>76</v>
      </c>
      <c r="AV81" t="s">
        <v>76</v>
      </c>
      <c r="AW81" t="s">
        <v>76</v>
      </c>
      <c r="AX81" t="s">
        <v>76</v>
      </c>
      <c r="AY81" t="s">
        <v>76</v>
      </c>
      <c r="AZ81" t="s">
        <v>76</v>
      </c>
      <c r="BA81" t="s">
        <v>76</v>
      </c>
      <c r="BB81" t="s">
        <v>76</v>
      </c>
      <c r="BC81" t="s">
        <v>76</v>
      </c>
      <c r="BD81" t="s">
        <v>76</v>
      </c>
      <c r="BE81" t="s">
        <v>76</v>
      </c>
      <c r="BF81" t="s">
        <v>76</v>
      </c>
    </row>
    <row r="82" spans="1:58" x14ac:dyDescent="0.3">
      <c r="A82" t="s">
        <v>861</v>
      </c>
      <c r="B82" t="s">
        <v>862</v>
      </c>
      <c r="C82" s="1" t="str">
        <f t="shared" si="6"/>
        <v>21:1188</v>
      </c>
      <c r="D82" s="1" t="str">
        <f t="shared" si="7"/>
        <v>21:0387</v>
      </c>
      <c r="E82" t="s">
        <v>863</v>
      </c>
      <c r="F82" t="s">
        <v>864</v>
      </c>
      <c r="H82">
        <v>66.551743200000004</v>
      </c>
      <c r="I82">
        <v>-88.945225899999997</v>
      </c>
      <c r="J82" s="1" t="str">
        <f t="shared" si="9"/>
        <v>Till</v>
      </c>
      <c r="K82" s="1" t="str">
        <f t="shared" si="8"/>
        <v>ODM HMC fraction, SG 3.2</v>
      </c>
      <c r="L82">
        <v>1</v>
      </c>
      <c r="M82" t="s">
        <v>119</v>
      </c>
      <c r="N82" t="s">
        <v>263</v>
      </c>
      <c r="O82" t="s">
        <v>64</v>
      </c>
      <c r="P82" t="s">
        <v>373</v>
      </c>
      <c r="Q82" t="s">
        <v>865</v>
      </c>
      <c r="R82" t="s">
        <v>866</v>
      </c>
      <c r="S82" t="s">
        <v>867</v>
      </c>
      <c r="T82" t="s">
        <v>81</v>
      </c>
      <c r="U82" t="s">
        <v>240</v>
      </c>
      <c r="V82" t="s">
        <v>240</v>
      </c>
      <c r="W82" t="s">
        <v>107</v>
      </c>
      <c r="X82" t="s">
        <v>628</v>
      </c>
      <c r="Y82" t="s">
        <v>171</v>
      </c>
      <c r="Z82" t="s">
        <v>110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76</v>
      </c>
      <c r="AG82" t="s">
        <v>76</v>
      </c>
      <c r="AH82" t="s">
        <v>76</v>
      </c>
      <c r="AI82" t="s">
        <v>76</v>
      </c>
      <c r="AJ82" t="s">
        <v>380</v>
      </c>
      <c r="AK82" t="s">
        <v>75</v>
      </c>
      <c r="AL82" t="s">
        <v>75</v>
      </c>
      <c r="AM82" t="s">
        <v>75</v>
      </c>
      <c r="AN82" t="s">
        <v>75</v>
      </c>
      <c r="AO82" t="s">
        <v>76</v>
      </c>
      <c r="AP82" t="s">
        <v>76</v>
      </c>
      <c r="AQ82" t="s">
        <v>76</v>
      </c>
      <c r="AR82" t="s">
        <v>76</v>
      </c>
      <c r="AS82" t="s">
        <v>76</v>
      </c>
      <c r="AT82" t="s">
        <v>325</v>
      </c>
      <c r="AU82" t="s">
        <v>76</v>
      </c>
      <c r="AV82" t="s">
        <v>76</v>
      </c>
      <c r="AW82" t="s">
        <v>76</v>
      </c>
      <c r="AX82" t="s">
        <v>76</v>
      </c>
      <c r="AY82" t="s">
        <v>76</v>
      </c>
      <c r="AZ82" t="s">
        <v>76</v>
      </c>
      <c r="BA82" t="s">
        <v>76</v>
      </c>
      <c r="BB82" t="s">
        <v>76</v>
      </c>
      <c r="BC82" t="s">
        <v>76</v>
      </c>
      <c r="BD82" t="s">
        <v>76</v>
      </c>
      <c r="BE82" t="s">
        <v>76</v>
      </c>
      <c r="BF82" t="s">
        <v>76</v>
      </c>
    </row>
    <row r="83" spans="1:58" x14ac:dyDescent="0.3">
      <c r="A83" t="s">
        <v>868</v>
      </c>
      <c r="B83" t="s">
        <v>869</v>
      </c>
      <c r="C83" s="1" t="str">
        <f t="shared" si="6"/>
        <v>21:1188</v>
      </c>
      <c r="D83" s="1" t="str">
        <f t="shared" si="7"/>
        <v>21:0387</v>
      </c>
      <c r="E83" t="s">
        <v>870</v>
      </c>
      <c r="F83" t="s">
        <v>871</v>
      </c>
      <c r="H83">
        <v>66.595042000000007</v>
      </c>
      <c r="I83">
        <v>-88.734139400000004</v>
      </c>
      <c r="J83" s="1" t="str">
        <f t="shared" si="9"/>
        <v>Till</v>
      </c>
      <c r="K83" s="1" t="str">
        <f t="shared" si="8"/>
        <v>ODM HMC fraction, SG 3.2</v>
      </c>
      <c r="L83">
        <v>1</v>
      </c>
      <c r="M83" t="s">
        <v>277</v>
      </c>
      <c r="N83" t="s">
        <v>92</v>
      </c>
      <c r="O83" t="s">
        <v>83</v>
      </c>
      <c r="P83" t="s">
        <v>192</v>
      </c>
      <c r="Q83" t="s">
        <v>872</v>
      </c>
      <c r="R83" t="s">
        <v>873</v>
      </c>
      <c r="S83" t="s">
        <v>874</v>
      </c>
      <c r="T83" t="s">
        <v>398</v>
      </c>
      <c r="U83" t="s">
        <v>82</v>
      </c>
      <c r="V83" t="s">
        <v>82</v>
      </c>
      <c r="W83" t="s">
        <v>179</v>
      </c>
      <c r="X83" t="s">
        <v>233</v>
      </c>
      <c r="Y83" t="s">
        <v>101</v>
      </c>
      <c r="Z83" t="s">
        <v>141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76</v>
      </c>
      <c r="AG83" t="s">
        <v>76</v>
      </c>
      <c r="AH83" t="s">
        <v>76</v>
      </c>
      <c r="AI83" t="s">
        <v>76</v>
      </c>
      <c r="AJ83" t="s">
        <v>317</v>
      </c>
      <c r="AK83" t="s">
        <v>75</v>
      </c>
      <c r="AL83" t="s">
        <v>75</v>
      </c>
      <c r="AM83" t="s">
        <v>75</v>
      </c>
      <c r="AN83" t="s">
        <v>75</v>
      </c>
      <c r="AO83" t="s">
        <v>76</v>
      </c>
      <c r="AP83" t="s">
        <v>76</v>
      </c>
      <c r="AQ83" t="s">
        <v>76</v>
      </c>
      <c r="AR83" t="s">
        <v>76</v>
      </c>
      <c r="AS83" t="s">
        <v>76</v>
      </c>
      <c r="AT83" t="s">
        <v>125</v>
      </c>
      <c r="AU83" t="s">
        <v>76</v>
      </c>
      <c r="AV83" t="s">
        <v>76</v>
      </c>
      <c r="AW83" t="s">
        <v>76</v>
      </c>
      <c r="AX83" t="s">
        <v>76</v>
      </c>
      <c r="AY83" t="s">
        <v>76</v>
      </c>
      <c r="AZ83" t="s">
        <v>76</v>
      </c>
      <c r="BA83" t="s">
        <v>76</v>
      </c>
      <c r="BB83" t="s">
        <v>76</v>
      </c>
      <c r="BC83" t="s">
        <v>76</v>
      </c>
      <c r="BD83" t="s">
        <v>76</v>
      </c>
      <c r="BE83" t="s">
        <v>76</v>
      </c>
      <c r="BF83" t="s">
        <v>76</v>
      </c>
    </row>
    <row r="84" spans="1:58" x14ac:dyDescent="0.3">
      <c r="A84" t="s">
        <v>875</v>
      </c>
      <c r="B84" t="s">
        <v>876</v>
      </c>
      <c r="C84" s="1" t="str">
        <f t="shared" si="6"/>
        <v>21:1188</v>
      </c>
      <c r="D84" s="1" t="str">
        <f t="shared" si="7"/>
        <v>21:0387</v>
      </c>
      <c r="E84" t="s">
        <v>877</v>
      </c>
      <c r="F84" t="s">
        <v>878</v>
      </c>
      <c r="H84">
        <v>66.587522500000006</v>
      </c>
      <c r="I84">
        <v>-88.470725799999997</v>
      </c>
      <c r="J84" s="1" t="str">
        <f t="shared" si="9"/>
        <v>Till</v>
      </c>
      <c r="K84" s="1" t="str">
        <f t="shared" si="8"/>
        <v>ODM HMC fraction, SG 3.2</v>
      </c>
      <c r="L84">
        <v>1</v>
      </c>
      <c r="M84" t="s">
        <v>724</v>
      </c>
      <c r="N84" t="s">
        <v>62</v>
      </c>
      <c r="O84" t="s">
        <v>179</v>
      </c>
      <c r="P84" t="s">
        <v>628</v>
      </c>
      <c r="Q84" t="s">
        <v>879</v>
      </c>
      <c r="R84" t="s">
        <v>880</v>
      </c>
      <c r="S84" t="s">
        <v>881</v>
      </c>
      <c r="T84" t="s">
        <v>124</v>
      </c>
      <c r="U84" t="s">
        <v>147</v>
      </c>
      <c r="V84" t="s">
        <v>147</v>
      </c>
      <c r="W84" t="s">
        <v>109</v>
      </c>
      <c r="X84" t="s">
        <v>529</v>
      </c>
      <c r="Y84" t="s">
        <v>298</v>
      </c>
      <c r="Z84" t="s">
        <v>110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76</v>
      </c>
      <c r="AG84" t="s">
        <v>76</v>
      </c>
      <c r="AH84" t="s">
        <v>76</v>
      </c>
      <c r="AI84" t="s">
        <v>76</v>
      </c>
      <c r="AJ84" t="s">
        <v>882</v>
      </c>
      <c r="AK84" t="s">
        <v>75</v>
      </c>
      <c r="AL84" t="s">
        <v>75</v>
      </c>
      <c r="AM84" t="s">
        <v>75</v>
      </c>
      <c r="AN84" t="s">
        <v>75</v>
      </c>
      <c r="AO84" t="s">
        <v>76</v>
      </c>
      <c r="AP84" t="s">
        <v>76</v>
      </c>
      <c r="AQ84" t="s">
        <v>76</v>
      </c>
      <c r="AR84" t="s">
        <v>76</v>
      </c>
      <c r="AS84" t="s">
        <v>76</v>
      </c>
      <c r="AT84" t="s">
        <v>125</v>
      </c>
      <c r="AU84" t="s">
        <v>76</v>
      </c>
      <c r="AV84" t="s">
        <v>76</v>
      </c>
      <c r="AW84" t="s">
        <v>76</v>
      </c>
      <c r="AX84" t="s">
        <v>76</v>
      </c>
      <c r="AY84" t="s">
        <v>76</v>
      </c>
      <c r="AZ84" t="s">
        <v>76</v>
      </c>
      <c r="BA84" t="s">
        <v>76</v>
      </c>
      <c r="BB84" t="s">
        <v>76</v>
      </c>
      <c r="BC84" t="s">
        <v>76</v>
      </c>
      <c r="BD84" t="s">
        <v>76</v>
      </c>
      <c r="BE84" t="s">
        <v>76</v>
      </c>
      <c r="BF84" t="s">
        <v>76</v>
      </c>
    </row>
    <row r="85" spans="1:58" x14ac:dyDescent="0.3">
      <c r="A85" t="s">
        <v>883</v>
      </c>
      <c r="B85" t="s">
        <v>884</v>
      </c>
      <c r="C85" s="1" t="str">
        <f t="shared" si="6"/>
        <v>21:1188</v>
      </c>
      <c r="D85" s="1" t="str">
        <f t="shared" si="7"/>
        <v>21:0387</v>
      </c>
      <c r="E85" t="s">
        <v>885</v>
      </c>
      <c r="F85" t="s">
        <v>886</v>
      </c>
      <c r="H85">
        <v>66.4894958</v>
      </c>
      <c r="I85">
        <v>-88.472884899999997</v>
      </c>
      <c r="J85" s="1" t="str">
        <f t="shared" si="9"/>
        <v>Till</v>
      </c>
      <c r="K85" s="1" t="str">
        <f t="shared" si="8"/>
        <v>ODM HMC fraction, SG 3.2</v>
      </c>
      <c r="L85">
        <v>1</v>
      </c>
      <c r="M85" t="s">
        <v>364</v>
      </c>
      <c r="N85" t="s">
        <v>663</v>
      </c>
      <c r="O85" t="s">
        <v>298</v>
      </c>
      <c r="P85" t="s">
        <v>507</v>
      </c>
      <c r="Q85" t="s">
        <v>887</v>
      </c>
      <c r="R85" t="s">
        <v>888</v>
      </c>
      <c r="S85" t="s">
        <v>889</v>
      </c>
      <c r="T85" t="s">
        <v>257</v>
      </c>
      <c r="U85" t="s">
        <v>206</v>
      </c>
      <c r="V85" t="s">
        <v>206</v>
      </c>
      <c r="W85" t="s">
        <v>109</v>
      </c>
      <c r="X85" t="s">
        <v>398</v>
      </c>
      <c r="Y85" t="s">
        <v>125</v>
      </c>
      <c r="Z85" t="s">
        <v>110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224</v>
      </c>
      <c r="AG85" t="s">
        <v>125</v>
      </c>
      <c r="AH85" t="s">
        <v>64</v>
      </c>
      <c r="AI85" t="s">
        <v>76</v>
      </c>
      <c r="AJ85" t="s">
        <v>853</v>
      </c>
      <c r="AK85" t="s">
        <v>64</v>
      </c>
      <c r="AL85" t="s">
        <v>574</v>
      </c>
      <c r="AM85" t="s">
        <v>64</v>
      </c>
      <c r="AN85" t="s">
        <v>75</v>
      </c>
      <c r="AO85" t="s">
        <v>76</v>
      </c>
      <c r="AP85" t="s">
        <v>76</v>
      </c>
      <c r="AQ85" t="s">
        <v>76</v>
      </c>
      <c r="AR85" t="s">
        <v>76</v>
      </c>
      <c r="AS85" t="s">
        <v>76</v>
      </c>
      <c r="AT85" t="s">
        <v>125</v>
      </c>
      <c r="AU85" t="s">
        <v>76</v>
      </c>
      <c r="AV85" t="s">
        <v>76</v>
      </c>
      <c r="AW85" t="s">
        <v>76</v>
      </c>
      <c r="AX85" t="s">
        <v>76</v>
      </c>
      <c r="AY85" t="s">
        <v>76</v>
      </c>
      <c r="AZ85" t="s">
        <v>76</v>
      </c>
      <c r="BA85" t="s">
        <v>76</v>
      </c>
      <c r="BB85" t="s">
        <v>76</v>
      </c>
      <c r="BC85" t="s">
        <v>76</v>
      </c>
      <c r="BD85" t="s">
        <v>76</v>
      </c>
      <c r="BE85" t="s">
        <v>76</v>
      </c>
      <c r="BF85" t="s">
        <v>76</v>
      </c>
    </row>
    <row r="86" spans="1:58" x14ac:dyDescent="0.3">
      <c r="A86" t="s">
        <v>890</v>
      </c>
      <c r="B86" t="s">
        <v>891</v>
      </c>
      <c r="C86" s="1" t="str">
        <f t="shared" si="6"/>
        <v>21:1188</v>
      </c>
      <c r="D86" s="1" t="str">
        <f t="shared" si="7"/>
        <v>21:0387</v>
      </c>
      <c r="E86" t="s">
        <v>892</v>
      </c>
      <c r="F86" t="s">
        <v>893</v>
      </c>
      <c r="H86">
        <v>66.487675600000003</v>
      </c>
      <c r="I86">
        <v>-88.691671299999996</v>
      </c>
      <c r="J86" s="1" t="str">
        <f t="shared" si="9"/>
        <v>Till</v>
      </c>
      <c r="K86" s="1" t="str">
        <f t="shared" si="8"/>
        <v>ODM HMC fraction, SG 3.2</v>
      </c>
      <c r="L86">
        <v>1</v>
      </c>
      <c r="M86" t="s">
        <v>430</v>
      </c>
      <c r="N86" t="s">
        <v>102</v>
      </c>
      <c r="O86" t="s">
        <v>246</v>
      </c>
      <c r="P86" t="s">
        <v>264</v>
      </c>
      <c r="Q86" t="s">
        <v>894</v>
      </c>
      <c r="R86" t="s">
        <v>895</v>
      </c>
      <c r="S86" t="s">
        <v>896</v>
      </c>
      <c r="T86" t="s">
        <v>257</v>
      </c>
      <c r="U86" t="s">
        <v>163</v>
      </c>
      <c r="V86" t="s">
        <v>163</v>
      </c>
      <c r="W86" t="s">
        <v>109</v>
      </c>
      <c r="X86" t="s">
        <v>499</v>
      </c>
      <c r="Y86" t="s">
        <v>101</v>
      </c>
      <c r="Z86" t="s">
        <v>406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64</v>
      </c>
      <c r="AG86" t="s">
        <v>76</v>
      </c>
      <c r="AH86" t="s">
        <v>64</v>
      </c>
      <c r="AI86" t="s">
        <v>76</v>
      </c>
      <c r="AJ86" t="s">
        <v>271</v>
      </c>
      <c r="AK86" t="s">
        <v>897</v>
      </c>
      <c r="AL86" t="s">
        <v>75</v>
      </c>
      <c r="AM86" t="s">
        <v>897</v>
      </c>
      <c r="AN86" t="s">
        <v>75</v>
      </c>
      <c r="AO86" t="s">
        <v>76</v>
      </c>
      <c r="AP86" t="s">
        <v>76</v>
      </c>
      <c r="AQ86" t="s">
        <v>76</v>
      </c>
      <c r="AR86" t="s">
        <v>76</v>
      </c>
      <c r="AS86" t="s">
        <v>76</v>
      </c>
      <c r="AT86" t="s">
        <v>687</v>
      </c>
      <c r="AU86" t="s">
        <v>76</v>
      </c>
      <c r="AV86" t="s">
        <v>76</v>
      </c>
      <c r="AW86" t="s">
        <v>76</v>
      </c>
      <c r="AX86" t="s">
        <v>76</v>
      </c>
      <c r="AY86" t="s">
        <v>76</v>
      </c>
      <c r="AZ86" t="s">
        <v>76</v>
      </c>
      <c r="BA86" t="s">
        <v>76</v>
      </c>
      <c r="BB86" t="s">
        <v>76</v>
      </c>
      <c r="BC86" t="s">
        <v>76</v>
      </c>
      <c r="BD86" t="s">
        <v>76</v>
      </c>
      <c r="BE86" t="s">
        <v>76</v>
      </c>
      <c r="BF86" t="s">
        <v>76</v>
      </c>
    </row>
    <row r="87" spans="1:58" x14ac:dyDescent="0.3">
      <c r="A87" t="s">
        <v>898</v>
      </c>
      <c r="B87" t="s">
        <v>899</v>
      </c>
      <c r="C87" s="1" t="str">
        <f t="shared" si="6"/>
        <v>21:1188</v>
      </c>
      <c r="D87" s="1" t="str">
        <f t="shared" si="7"/>
        <v>21:0387</v>
      </c>
      <c r="E87" t="s">
        <v>892</v>
      </c>
      <c r="F87" t="s">
        <v>900</v>
      </c>
      <c r="H87">
        <v>66.487675600000003</v>
      </c>
      <c r="I87">
        <v>-88.691671299999996</v>
      </c>
      <c r="J87" s="1" t="str">
        <f t="shared" si="9"/>
        <v>Till</v>
      </c>
      <c r="K87" s="1" t="str">
        <f t="shared" si="8"/>
        <v>ODM HMC fraction, SG 3.2</v>
      </c>
      <c r="L87">
        <v>1</v>
      </c>
      <c r="M87" t="s">
        <v>306</v>
      </c>
      <c r="N87" t="s">
        <v>442</v>
      </c>
      <c r="O87" t="s">
        <v>378</v>
      </c>
      <c r="P87" t="s">
        <v>385</v>
      </c>
      <c r="Q87" t="s">
        <v>901</v>
      </c>
      <c r="R87" t="s">
        <v>902</v>
      </c>
      <c r="S87" t="s">
        <v>903</v>
      </c>
      <c r="T87" t="s">
        <v>389</v>
      </c>
      <c r="U87" t="s">
        <v>72</v>
      </c>
      <c r="V87" t="s">
        <v>72</v>
      </c>
      <c r="W87" t="s">
        <v>179</v>
      </c>
      <c r="X87" t="s">
        <v>728</v>
      </c>
      <c r="Y87" t="s">
        <v>101</v>
      </c>
      <c r="Z87" t="s">
        <v>406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76</v>
      </c>
      <c r="AG87" t="s">
        <v>76</v>
      </c>
      <c r="AH87" t="s">
        <v>76</v>
      </c>
      <c r="AI87" t="s">
        <v>76</v>
      </c>
      <c r="AJ87" t="s">
        <v>810</v>
      </c>
      <c r="AK87" t="s">
        <v>75</v>
      </c>
      <c r="AL87" t="s">
        <v>75</v>
      </c>
      <c r="AM87" t="s">
        <v>75</v>
      </c>
      <c r="AN87" t="s">
        <v>75</v>
      </c>
      <c r="AO87" t="s">
        <v>76</v>
      </c>
      <c r="AP87" t="s">
        <v>76</v>
      </c>
      <c r="AQ87" t="s">
        <v>76</v>
      </c>
      <c r="AR87" t="s">
        <v>76</v>
      </c>
      <c r="AS87" t="s">
        <v>76</v>
      </c>
      <c r="AT87" t="s">
        <v>904</v>
      </c>
      <c r="AU87" t="s">
        <v>76</v>
      </c>
      <c r="AV87" t="s">
        <v>76</v>
      </c>
      <c r="AW87" t="s">
        <v>76</v>
      </c>
      <c r="AX87" t="s">
        <v>76</v>
      </c>
      <c r="AY87" t="s">
        <v>76</v>
      </c>
      <c r="AZ87" t="s">
        <v>76</v>
      </c>
      <c r="BA87" t="s">
        <v>76</v>
      </c>
      <c r="BB87" t="s">
        <v>76</v>
      </c>
      <c r="BC87" t="s">
        <v>76</v>
      </c>
      <c r="BD87" t="s">
        <v>76</v>
      </c>
      <c r="BE87" t="s">
        <v>76</v>
      </c>
      <c r="BF87" t="s">
        <v>76</v>
      </c>
    </row>
    <row r="88" spans="1:58" x14ac:dyDescent="0.3">
      <c r="A88" t="s">
        <v>905</v>
      </c>
      <c r="B88" t="s">
        <v>906</v>
      </c>
      <c r="C88" s="1" t="str">
        <f t="shared" si="6"/>
        <v>21:1188</v>
      </c>
      <c r="D88" s="1" t="str">
        <f t="shared" si="7"/>
        <v>21:0387</v>
      </c>
      <c r="E88" t="s">
        <v>907</v>
      </c>
      <c r="F88" t="s">
        <v>908</v>
      </c>
      <c r="H88">
        <v>66.324323199999995</v>
      </c>
      <c r="I88">
        <v>-87.170014199999997</v>
      </c>
      <c r="J88" s="1" t="str">
        <f t="shared" si="9"/>
        <v>Till</v>
      </c>
      <c r="K88" s="1" t="str">
        <f t="shared" si="8"/>
        <v>ODM HMC fraction, SG 3.2</v>
      </c>
      <c r="L88">
        <v>1</v>
      </c>
      <c r="M88" t="s">
        <v>363</v>
      </c>
      <c r="N88" t="s">
        <v>364</v>
      </c>
      <c r="O88" t="s">
        <v>169</v>
      </c>
      <c r="P88" t="s">
        <v>100</v>
      </c>
      <c r="Q88" t="s">
        <v>909</v>
      </c>
      <c r="R88" t="s">
        <v>910</v>
      </c>
      <c r="S88" t="s">
        <v>911</v>
      </c>
      <c r="T88" t="s">
        <v>124</v>
      </c>
      <c r="U88" t="s">
        <v>282</v>
      </c>
      <c r="V88" t="s">
        <v>282</v>
      </c>
      <c r="W88" t="s">
        <v>246</v>
      </c>
      <c r="X88" t="s">
        <v>415</v>
      </c>
      <c r="Y88" t="s">
        <v>156</v>
      </c>
      <c r="Z88" t="s">
        <v>110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76</v>
      </c>
      <c r="AG88" t="s">
        <v>76</v>
      </c>
      <c r="AH88" t="s">
        <v>76</v>
      </c>
      <c r="AI88" t="s">
        <v>76</v>
      </c>
      <c r="AJ88" t="s">
        <v>912</v>
      </c>
      <c r="AK88" t="s">
        <v>75</v>
      </c>
      <c r="AL88" t="s">
        <v>75</v>
      </c>
      <c r="AM88" t="s">
        <v>75</v>
      </c>
      <c r="AN88" t="s">
        <v>75</v>
      </c>
      <c r="AO88" t="s">
        <v>76</v>
      </c>
      <c r="AP88" t="s">
        <v>76</v>
      </c>
      <c r="AQ88" t="s">
        <v>76</v>
      </c>
      <c r="AR88" t="s">
        <v>76</v>
      </c>
      <c r="AS88" t="s">
        <v>76</v>
      </c>
      <c r="AT88" t="s">
        <v>76</v>
      </c>
      <c r="AU88" t="s">
        <v>76</v>
      </c>
      <c r="AV88" t="s">
        <v>76</v>
      </c>
      <c r="AW88" t="s">
        <v>76</v>
      </c>
      <c r="AX88" t="s">
        <v>76</v>
      </c>
      <c r="AY88" t="s">
        <v>76</v>
      </c>
      <c r="AZ88" t="s">
        <v>76</v>
      </c>
      <c r="BA88" t="s">
        <v>76</v>
      </c>
      <c r="BB88" t="s">
        <v>76</v>
      </c>
      <c r="BC88" t="s">
        <v>76</v>
      </c>
      <c r="BD88" t="s">
        <v>76</v>
      </c>
      <c r="BE88" t="s">
        <v>76</v>
      </c>
      <c r="BF88" t="s">
        <v>76</v>
      </c>
    </row>
    <row r="89" spans="1:58" x14ac:dyDescent="0.3">
      <c r="A89" t="s">
        <v>913</v>
      </c>
      <c r="B89" t="s">
        <v>914</v>
      </c>
      <c r="C89" s="1" t="str">
        <f t="shared" si="6"/>
        <v>21:1188</v>
      </c>
      <c r="D89" s="1" t="str">
        <f t="shared" si="7"/>
        <v>21:0387</v>
      </c>
      <c r="E89" t="s">
        <v>915</v>
      </c>
      <c r="F89" t="s">
        <v>916</v>
      </c>
      <c r="H89">
        <v>66.191118599999996</v>
      </c>
      <c r="I89">
        <v>-86.674583299999995</v>
      </c>
      <c r="J89" s="1" t="str">
        <f t="shared" si="9"/>
        <v>Till</v>
      </c>
      <c r="K89" s="1" t="str">
        <f t="shared" si="8"/>
        <v>ODM HMC fraction, SG 3.2</v>
      </c>
      <c r="L89">
        <v>1</v>
      </c>
      <c r="M89" t="s">
        <v>132</v>
      </c>
      <c r="N89" t="s">
        <v>133</v>
      </c>
      <c r="O89" t="s">
        <v>153</v>
      </c>
      <c r="P89" t="s">
        <v>162</v>
      </c>
      <c r="Q89" t="s">
        <v>917</v>
      </c>
      <c r="R89" t="s">
        <v>918</v>
      </c>
      <c r="S89" t="s">
        <v>919</v>
      </c>
      <c r="T89" t="s">
        <v>106</v>
      </c>
      <c r="U89" t="s">
        <v>920</v>
      </c>
      <c r="V89" t="s">
        <v>920</v>
      </c>
      <c r="W89" t="s">
        <v>171</v>
      </c>
      <c r="X89" t="s">
        <v>373</v>
      </c>
      <c r="Y89" t="s">
        <v>424</v>
      </c>
      <c r="Z89" t="s">
        <v>406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64</v>
      </c>
      <c r="AG89" t="s">
        <v>64</v>
      </c>
      <c r="AH89" t="s">
        <v>76</v>
      </c>
      <c r="AI89" t="s">
        <v>76</v>
      </c>
      <c r="AJ89" t="s">
        <v>921</v>
      </c>
      <c r="AK89" t="s">
        <v>574</v>
      </c>
      <c r="AL89" t="s">
        <v>574</v>
      </c>
      <c r="AM89" t="s">
        <v>75</v>
      </c>
      <c r="AN89" t="s">
        <v>75</v>
      </c>
      <c r="AO89" t="s">
        <v>76</v>
      </c>
      <c r="AP89" t="s">
        <v>76</v>
      </c>
      <c r="AQ89" t="s">
        <v>76</v>
      </c>
      <c r="AR89" t="s">
        <v>76</v>
      </c>
      <c r="AS89" t="s">
        <v>76</v>
      </c>
      <c r="AT89" t="s">
        <v>764</v>
      </c>
      <c r="AU89" t="s">
        <v>76</v>
      </c>
      <c r="AV89" t="s">
        <v>76</v>
      </c>
      <c r="AW89" t="s">
        <v>76</v>
      </c>
      <c r="AX89" t="s">
        <v>76</v>
      </c>
      <c r="AY89" t="s">
        <v>76</v>
      </c>
      <c r="AZ89" t="s">
        <v>76</v>
      </c>
      <c r="BA89" t="s">
        <v>76</v>
      </c>
      <c r="BB89" t="s">
        <v>76</v>
      </c>
      <c r="BC89" t="s">
        <v>76</v>
      </c>
      <c r="BD89" t="s">
        <v>76</v>
      </c>
      <c r="BE89" t="s">
        <v>76</v>
      </c>
      <c r="BF89" t="s">
        <v>76</v>
      </c>
    </row>
    <row r="90" spans="1:58" x14ac:dyDescent="0.3">
      <c r="A90" t="s">
        <v>922</v>
      </c>
      <c r="B90" t="s">
        <v>923</v>
      </c>
      <c r="C90" s="1" t="str">
        <f t="shared" si="6"/>
        <v>21:1188</v>
      </c>
      <c r="D90" s="1" t="str">
        <f t="shared" si="7"/>
        <v>21:0387</v>
      </c>
      <c r="E90" t="s">
        <v>924</v>
      </c>
      <c r="F90" t="s">
        <v>925</v>
      </c>
      <c r="H90">
        <v>66.204778700000006</v>
      </c>
      <c r="I90">
        <v>-86.369552200000001</v>
      </c>
      <c r="J90" s="1" t="str">
        <f t="shared" si="9"/>
        <v>Till</v>
      </c>
      <c r="K90" s="1" t="str">
        <f t="shared" si="8"/>
        <v>ODM HMC fraction, SG 3.2</v>
      </c>
      <c r="L90">
        <v>1</v>
      </c>
      <c r="M90" t="s">
        <v>353</v>
      </c>
      <c r="N90" t="s">
        <v>239</v>
      </c>
      <c r="O90" t="s">
        <v>171</v>
      </c>
      <c r="P90" t="s">
        <v>62</v>
      </c>
      <c r="Q90" t="s">
        <v>926</v>
      </c>
      <c r="R90" t="s">
        <v>927</v>
      </c>
      <c r="S90" t="s">
        <v>928</v>
      </c>
      <c r="T90" t="s">
        <v>929</v>
      </c>
      <c r="U90" t="s">
        <v>373</v>
      </c>
      <c r="V90" t="s">
        <v>373</v>
      </c>
      <c r="W90" t="s">
        <v>246</v>
      </c>
      <c r="X90" t="s">
        <v>315</v>
      </c>
      <c r="Y90" t="s">
        <v>298</v>
      </c>
      <c r="Z90" t="s">
        <v>126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64</v>
      </c>
      <c r="AG90" t="s">
        <v>64</v>
      </c>
      <c r="AH90" t="s">
        <v>76</v>
      </c>
      <c r="AI90" t="s">
        <v>76</v>
      </c>
      <c r="AJ90" t="s">
        <v>746</v>
      </c>
      <c r="AK90" t="s">
        <v>336</v>
      </c>
      <c r="AL90" t="s">
        <v>336</v>
      </c>
      <c r="AM90" t="s">
        <v>75</v>
      </c>
      <c r="AN90" t="s">
        <v>75</v>
      </c>
      <c r="AO90" t="s">
        <v>76</v>
      </c>
      <c r="AP90" t="s">
        <v>76</v>
      </c>
      <c r="AQ90" t="s">
        <v>76</v>
      </c>
      <c r="AR90" t="s">
        <v>76</v>
      </c>
      <c r="AS90" t="s">
        <v>76</v>
      </c>
      <c r="AT90" t="s">
        <v>125</v>
      </c>
      <c r="AU90" t="s">
        <v>76</v>
      </c>
      <c r="AV90" t="s">
        <v>76</v>
      </c>
      <c r="AW90" t="s">
        <v>76</v>
      </c>
      <c r="AX90" t="s">
        <v>76</v>
      </c>
      <c r="AY90" t="s">
        <v>76</v>
      </c>
      <c r="AZ90" t="s">
        <v>76</v>
      </c>
      <c r="BA90" t="s">
        <v>76</v>
      </c>
      <c r="BB90" t="s">
        <v>76</v>
      </c>
      <c r="BC90" t="s">
        <v>76</v>
      </c>
      <c r="BD90" t="s">
        <v>76</v>
      </c>
      <c r="BE90" t="s">
        <v>76</v>
      </c>
      <c r="BF90" t="s">
        <v>76</v>
      </c>
    </row>
    <row r="91" spans="1:58" x14ac:dyDescent="0.3">
      <c r="A91" t="s">
        <v>930</v>
      </c>
      <c r="B91" t="s">
        <v>931</v>
      </c>
      <c r="C91" s="1" t="str">
        <f t="shared" si="6"/>
        <v>21:1188</v>
      </c>
      <c r="D91" s="1" t="str">
        <f t="shared" si="7"/>
        <v>21:0387</v>
      </c>
      <c r="E91" t="s">
        <v>932</v>
      </c>
      <c r="F91" t="s">
        <v>933</v>
      </c>
      <c r="H91">
        <v>66.235187999999994</v>
      </c>
      <c r="I91">
        <v>-86.222861600000002</v>
      </c>
      <c r="J91" s="1" t="str">
        <f t="shared" si="9"/>
        <v>Till</v>
      </c>
      <c r="K91" s="1" t="str">
        <f t="shared" si="8"/>
        <v>ODM HMC fraction, SG 3.2</v>
      </c>
      <c r="L91">
        <v>1</v>
      </c>
      <c r="M91" t="s">
        <v>135</v>
      </c>
      <c r="N91" t="s">
        <v>177</v>
      </c>
      <c r="O91" t="s">
        <v>298</v>
      </c>
      <c r="P91" t="s">
        <v>391</v>
      </c>
      <c r="Q91" t="s">
        <v>934</v>
      </c>
      <c r="R91" t="s">
        <v>935</v>
      </c>
      <c r="S91" t="s">
        <v>936</v>
      </c>
      <c r="T91" t="s">
        <v>728</v>
      </c>
      <c r="U91" t="s">
        <v>353</v>
      </c>
      <c r="V91" t="s">
        <v>353</v>
      </c>
      <c r="W91" t="s">
        <v>378</v>
      </c>
      <c r="X91" t="s">
        <v>81</v>
      </c>
      <c r="Y91" t="s">
        <v>153</v>
      </c>
      <c r="Z91" t="s">
        <v>126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76</v>
      </c>
      <c r="AG91" t="s">
        <v>76</v>
      </c>
      <c r="AH91" t="s">
        <v>76</v>
      </c>
      <c r="AI91" t="s">
        <v>76</v>
      </c>
      <c r="AJ91" t="s">
        <v>567</v>
      </c>
      <c r="AK91" t="s">
        <v>75</v>
      </c>
      <c r="AL91" t="s">
        <v>75</v>
      </c>
      <c r="AM91" t="s">
        <v>75</v>
      </c>
      <c r="AN91" t="s">
        <v>75</v>
      </c>
      <c r="AO91" t="s">
        <v>76</v>
      </c>
      <c r="AP91" t="s">
        <v>76</v>
      </c>
      <c r="AQ91" t="s">
        <v>76</v>
      </c>
      <c r="AR91" t="s">
        <v>76</v>
      </c>
      <c r="AS91" t="s">
        <v>76</v>
      </c>
      <c r="AT91" t="s">
        <v>76</v>
      </c>
      <c r="AU91" t="s">
        <v>76</v>
      </c>
      <c r="AV91" t="s">
        <v>76</v>
      </c>
      <c r="AW91" t="s">
        <v>76</v>
      </c>
      <c r="AX91" t="s">
        <v>76</v>
      </c>
      <c r="AY91" t="s">
        <v>76</v>
      </c>
      <c r="AZ91" t="s">
        <v>76</v>
      </c>
      <c r="BA91" t="s">
        <v>76</v>
      </c>
      <c r="BB91" t="s">
        <v>76</v>
      </c>
      <c r="BC91" t="s">
        <v>76</v>
      </c>
      <c r="BD91" t="s">
        <v>76</v>
      </c>
      <c r="BE91" t="s">
        <v>76</v>
      </c>
      <c r="BF91" t="s">
        <v>76</v>
      </c>
    </row>
    <row r="92" spans="1:58" x14ac:dyDescent="0.3">
      <c r="A92" t="s">
        <v>937</v>
      </c>
      <c r="B92" t="s">
        <v>938</v>
      </c>
      <c r="C92" s="1" t="str">
        <f t="shared" si="6"/>
        <v>21:1188</v>
      </c>
      <c r="D92" s="1" t="str">
        <f t="shared" si="7"/>
        <v>21:0387</v>
      </c>
      <c r="E92" t="s">
        <v>939</v>
      </c>
      <c r="F92" t="s">
        <v>940</v>
      </c>
      <c r="H92">
        <v>66.152290699999995</v>
      </c>
      <c r="I92">
        <v>-86.223720499999999</v>
      </c>
      <c r="J92" s="1" t="str">
        <f t="shared" si="9"/>
        <v>Till</v>
      </c>
      <c r="K92" s="1" t="str">
        <f t="shared" si="8"/>
        <v>ODM HMC fraction, SG 3.2</v>
      </c>
      <c r="L92">
        <v>1</v>
      </c>
      <c r="M92" t="s">
        <v>663</v>
      </c>
      <c r="N92" t="s">
        <v>724</v>
      </c>
      <c r="O92" t="s">
        <v>123</v>
      </c>
      <c r="P92" t="s">
        <v>194</v>
      </c>
      <c r="Q92" t="s">
        <v>941</v>
      </c>
      <c r="R92" t="s">
        <v>942</v>
      </c>
      <c r="S92" t="s">
        <v>943</v>
      </c>
      <c r="T92" t="s">
        <v>224</v>
      </c>
      <c r="U92" t="s">
        <v>944</v>
      </c>
      <c r="V92" t="s">
        <v>944</v>
      </c>
      <c r="W92" t="s">
        <v>368</v>
      </c>
      <c r="X92" t="s">
        <v>162</v>
      </c>
      <c r="Y92" t="s">
        <v>88</v>
      </c>
      <c r="Z92" t="s">
        <v>126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76</v>
      </c>
      <c r="AG92" t="s">
        <v>76</v>
      </c>
      <c r="AH92" t="s">
        <v>76</v>
      </c>
      <c r="AI92" t="s">
        <v>76</v>
      </c>
      <c r="AJ92" t="s">
        <v>201</v>
      </c>
      <c r="AK92" t="s">
        <v>75</v>
      </c>
      <c r="AL92" t="s">
        <v>75</v>
      </c>
      <c r="AM92" t="s">
        <v>75</v>
      </c>
      <c r="AN92" t="s">
        <v>75</v>
      </c>
      <c r="AO92" t="s">
        <v>76</v>
      </c>
      <c r="AP92" t="s">
        <v>76</v>
      </c>
      <c r="AQ92" t="s">
        <v>76</v>
      </c>
      <c r="AR92" t="s">
        <v>76</v>
      </c>
      <c r="AS92" t="s">
        <v>76</v>
      </c>
      <c r="AT92" t="s">
        <v>76</v>
      </c>
      <c r="AU92" t="s">
        <v>76</v>
      </c>
      <c r="AV92" t="s">
        <v>76</v>
      </c>
      <c r="AW92" t="s">
        <v>76</v>
      </c>
      <c r="AX92" t="s">
        <v>76</v>
      </c>
      <c r="AY92" t="s">
        <v>76</v>
      </c>
      <c r="AZ92" t="s">
        <v>76</v>
      </c>
      <c r="BA92" t="s">
        <v>76</v>
      </c>
      <c r="BB92" t="s">
        <v>76</v>
      </c>
      <c r="BC92" t="s">
        <v>76</v>
      </c>
      <c r="BD92" t="s">
        <v>76</v>
      </c>
      <c r="BE92" t="s">
        <v>76</v>
      </c>
      <c r="BF92" t="s">
        <v>76</v>
      </c>
    </row>
    <row r="93" spans="1:58" x14ac:dyDescent="0.3">
      <c r="A93" t="s">
        <v>945</v>
      </c>
      <c r="B93" t="s">
        <v>946</v>
      </c>
      <c r="C93" s="1" t="str">
        <f t="shared" si="6"/>
        <v>21:1188</v>
      </c>
      <c r="D93" s="1" t="str">
        <f t="shared" si="7"/>
        <v>21:0387</v>
      </c>
      <c r="E93" t="s">
        <v>947</v>
      </c>
      <c r="F93" t="s">
        <v>948</v>
      </c>
      <c r="H93">
        <v>66.130481200000006</v>
      </c>
      <c r="I93">
        <v>-86.359101899999999</v>
      </c>
      <c r="J93" s="1" t="str">
        <f t="shared" si="9"/>
        <v>Till</v>
      </c>
      <c r="K93" s="1" t="str">
        <f t="shared" si="8"/>
        <v>ODM HMC fraction, SG 3.2</v>
      </c>
      <c r="L93">
        <v>1</v>
      </c>
      <c r="M93" t="s">
        <v>116</v>
      </c>
      <c r="N93" t="s">
        <v>117</v>
      </c>
      <c r="O93" t="s">
        <v>224</v>
      </c>
      <c r="P93" t="s">
        <v>507</v>
      </c>
      <c r="Q93" t="s">
        <v>949</v>
      </c>
      <c r="R93" t="s">
        <v>950</v>
      </c>
      <c r="S93" t="s">
        <v>951</v>
      </c>
      <c r="T93" t="s">
        <v>549</v>
      </c>
      <c r="U93" t="s">
        <v>952</v>
      </c>
      <c r="V93" t="s">
        <v>952</v>
      </c>
      <c r="W93" t="s">
        <v>378</v>
      </c>
      <c r="X93" t="s">
        <v>953</v>
      </c>
      <c r="Y93" t="s">
        <v>221</v>
      </c>
      <c r="Z93" t="s">
        <v>378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76</v>
      </c>
      <c r="AG93" t="s">
        <v>76</v>
      </c>
      <c r="AH93" t="s">
        <v>76</v>
      </c>
      <c r="AI93" t="s">
        <v>76</v>
      </c>
      <c r="AJ93" t="s">
        <v>853</v>
      </c>
      <c r="AK93" t="s">
        <v>75</v>
      </c>
      <c r="AL93" t="s">
        <v>75</v>
      </c>
      <c r="AM93" t="s">
        <v>75</v>
      </c>
      <c r="AN93" t="s">
        <v>75</v>
      </c>
      <c r="AO93" t="s">
        <v>76</v>
      </c>
      <c r="AP93" t="s">
        <v>76</v>
      </c>
      <c r="AQ93" t="s">
        <v>76</v>
      </c>
      <c r="AR93" t="s">
        <v>76</v>
      </c>
      <c r="AS93" t="s">
        <v>76</v>
      </c>
      <c r="AT93" t="s">
        <v>64</v>
      </c>
      <c r="AU93" t="s">
        <v>76</v>
      </c>
      <c r="AV93" t="s">
        <v>76</v>
      </c>
      <c r="AW93" t="s">
        <v>76</v>
      </c>
      <c r="AX93" t="s">
        <v>76</v>
      </c>
      <c r="AY93" t="s">
        <v>76</v>
      </c>
      <c r="AZ93" t="s">
        <v>76</v>
      </c>
      <c r="BA93" t="s">
        <v>76</v>
      </c>
      <c r="BB93" t="s">
        <v>76</v>
      </c>
      <c r="BC93" t="s">
        <v>76</v>
      </c>
      <c r="BD93" t="s">
        <v>76</v>
      </c>
      <c r="BE93" t="s">
        <v>76</v>
      </c>
      <c r="BF93" t="s">
        <v>76</v>
      </c>
    </row>
    <row r="94" spans="1:58" x14ac:dyDescent="0.3">
      <c r="A94" t="s">
        <v>954</v>
      </c>
      <c r="B94" t="s">
        <v>955</v>
      </c>
      <c r="C94" s="1" t="str">
        <f t="shared" si="6"/>
        <v>21:1188</v>
      </c>
      <c r="D94" s="1" t="str">
        <f t="shared" si="7"/>
        <v>21:0387</v>
      </c>
      <c r="E94" t="s">
        <v>956</v>
      </c>
      <c r="F94" t="s">
        <v>957</v>
      </c>
      <c r="H94">
        <v>66.118410800000007</v>
      </c>
      <c r="I94">
        <v>-86.774296300000003</v>
      </c>
      <c r="J94" s="1" t="str">
        <f t="shared" si="9"/>
        <v>Till</v>
      </c>
      <c r="K94" s="1" t="str">
        <f t="shared" si="8"/>
        <v>ODM HMC fraction, SG 3.2</v>
      </c>
      <c r="L94">
        <v>1</v>
      </c>
      <c r="M94" t="s">
        <v>135</v>
      </c>
      <c r="N94" t="s">
        <v>177</v>
      </c>
      <c r="O94" t="s">
        <v>378</v>
      </c>
      <c r="P94" t="s">
        <v>63</v>
      </c>
      <c r="Q94" t="s">
        <v>958</v>
      </c>
      <c r="R94" t="s">
        <v>959</v>
      </c>
      <c r="S94" t="s">
        <v>960</v>
      </c>
      <c r="T94" t="s">
        <v>184</v>
      </c>
      <c r="U94" t="s">
        <v>681</v>
      </c>
      <c r="V94" t="s">
        <v>681</v>
      </c>
      <c r="W94" t="s">
        <v>134</v>
      </c>
      <c r="X94" t="s">
        <v>264</v>
      </c>
      <c r="Y94" t="s">
        <v>304</v>
      </c>
      <c r="Z94" t="s">
        <v>83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76</v>
      </c>
      <c r="AG94" t="s">
        <v>76</v>
      </c>
      <c r="AH94" t="s">
        <v>76</v>
      </c>
      <c r="AI94" t="s">
        <v>76</v>
      </c>
      <c r="AJ94" t="s">
        <v>247</v>
      </c>
      <c r="AK94" t="s">
        <v>75</v>
      </c>
      <c r="AL94" t="s">
        <v>75</v>
      </c>
      <c r="AM94" t="s">
        <v>75</v>
      </c>
      <c r="AN94" t="s">
        <v>75</v>
      </c>
      <c r="AO94" t="s">
        <v>76</v>
      </c>
      <c r="AP94" t="s">
        <v>76</v>
      </c>
      <c r="AQ94" t="s">
        <v>76</v>
      </c>
      <c r="AR94" t="s">
        <v>76</v>
      </c>
      <c r="AS94" t="s">
        <v>76</v>
      </c>
      <c r="AT94" t="s">
        <v>224</v>
      </c>
      <c r="AU94" t="s">
        <v>76</v>
      </c>
      <c r="AV94" t="s">
        <v>76</v>
      </c>
      <c r="AW94" t="s">
        <v>76</v>
      </c>
      <c r="AX94" t="s">
        <v>76</v>
      </c>
      <c r="AY94" t="s">
        <v>76</v>
      </c>
      <c r="AZ94" t="s">
        <v>76</v>
      </c>
      <c r="BA94" t="s">
        <v>76</v>
      </c>
      <c r="BB94" t="s">
        <v>76</v>
      </c>
      <c r="BC94" t="s">
        <v>76</v>
      </c>
      <c r="BD94" t="s">
        <v>76</v>
      </c>
      <c r="BE94" t="s">
        <v>76</v>
      </c>
      <c r="BF94" t="s">
        <v>76</v>
      </c>
    </row>
    <row r="95" spans="1:58" x14ac:dyDescent="0.3">
      <c r="A95" t="s">
        <v>961</v>
      </c>
      <c r="B95" t="s">
        <v>962</v>
      </c>
      <c r="C95" s="1" t="str">
        <f t="shared" si="6"/>
        <v>21:1188</v>
      </c>
      <c r="D95" s="1" t="str">
        <f t="shared" si="7"/>
        <v>21:0387</v>
      </c>
      <c r="E95" t="s">
        <v>963</v>
      </c>
      <c r="F95" t="s">
        <v>964</v>
      </c>
      <c r="H95">
        <v>66.439499900000001</v>
      </c>
      <c r="I95">
        <v>-86.884483200000005</v>
      </c>
      <c r="J95" s="1" t="str">
        <f t="shared" si="9"/>
        <v>Till</v>
      </c>
      <c r="K95" s="1" t="str">
        <f t="shared" si="8"/>
        <v>ODM HMC fraction, SG 3.2</v>
      </c>
      <c r="L95">
        <v>1</v>
      </c>
      <c r="M95" t="s">
        <v>385</v>
      </c>
      <c r="N95" t="s">
        <v>135</v>
      </c>
      <c r="O95" t="s">
        <v>109</v>
      </c>
      <c r="P95" t="s">
        <v>206</v>
      </c>
      <c r="Q95" t="s">
        <v>965</v>
      </c>
      <c r="R95" t="s">
        <v>966</v>
      </c>
      <c r="S95" t="s">
        <v>967</v>
      </c>
      <c r="T95" t="s">
        <v>140</v>
      </c>
      <c r="U95" t="s">
        <v>178</v>
      </c>
      <c r="V95" t="s">
        <v>178</v>
      </c>
      <c r="W95" t="s">
        <v>64</v>
      </c>
      <c r="X95" t="s">
        <v>194</v>
      </c>
      <c r="Y95" t="s">
        <v>193</v>
      </c>
      <c r="Z95" t="s">
        <v>74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76</v>
      </c>
      <c r="AG95" t="s">
        <v>76</v>
      </c>
      <c r="AH95" t="s">
        <v>76</v>
      </c>
      <c r="AI95" t="s">
        <v>76</v>
      </c>
      <c r="AJ95" t="s">
        <v>213</v>
      </c>
      <c r="AK95" t="s">
        <v>75</v>
      </c>
      <c r="AL95" t="s">
        <v>75</v>
      </c>
      <c r="AM95" t="s">
        <v>75</v>
      </c>
      <c r="AN95" t="s">
        <v>75</v>
      </c>
      <c r="AO95" t="s">
        <v>76</v>
      </c>
      <c r="AP95" t="s">
        <v>76</v>
      </c>
      <c r="AQ95" t="s">
        <v>76</v>
      </c>
      <c r="AR95" t="s">
        <v>76</v>
      </c>
      <c r="AS95" t="s">
        <v>76</v>
      </c>
      <c r="AT95" t="s">
        <v>76</v>
      </c>
      <c r="AU95" t="s">
        <v>76</v>
      </c>
      <c r="AV95" t="s">
        <v>76</v>
      </c>
      <c r="AW95" t="s">
        <v>76</v>
      </c>
      <c r="AX95" t="s">
        <v>76</v>
      </c>
      <c r="AY95" t="s">
        <v>76</v>
      </c>
      <c r="AZ95" t="s">
        <v>76</v>
      </c>
      <c r="BA95" t="s">
        <v>76</v>
      </c>
      <c r="BB95" t="s">
        <v>76</v>
      </c>
      <c r="BC95" t="s">
        <v>76</v>
      </c>
      <c r="BD95" t="s">
        <v>76</v>
      </c>
      <c r="BE95" t="s">
        <v>76</v>
      </c>
      <c r="BF95" t="s">
        <v>76</v>
      </c>
    </row>
    <row r="96" spans="1:58" x14ac:dyDescent="0.3">
      <c r="A96" t="s">
        <v>968</v>
      </c>
      <c r="B96" t="s">
        <v>969</v>
      </c>
      <c r="C96" s="1" t="str">
        <f t="shared" si="6"/>
        <v>21:1188</v>
      </c>
      <c r="D96" s="1" t="str">
        <f t="shared" si="7"/>
        <v>21:0387</v>
      </c>
      <c r="E96" t="s">
        <v>970</v>
      </c>
      <c r="F96" t="s">
        <v>971</v>
      </c>
      <c r="H96">
        <v>66.693488500000001</v>
      </c>
      <c r="I96">
        <v>-88.841463300000001</v>
      </c>
      <c r="J96" s="1" t="str">
        <f t="shared" si="9"/>
        <v>Till</v>
      </c>
      <c r="K96" s="1" t="str">
        <f t="shared" si="8"/>
        <v>ODM HMC fraction, SG 3.2</v>
      </c>
      <c r="L96">
        <v>1</v>
      </c>
      <c r="M96" t="s">
        <v>353</v>
      </c>
      <c r="N96" t="s">
        <v>239</v>
      </c>
      <c r="O96" t="s">
        <v>171</v>
      </c>
      <c r="P96" t="s">
        <v>62</v>
      </c>
      <c r="Q96" t="s">
        <v>972</v>
      </c>
      <c r="R96" t="s">
        <v>973</v>
      </c>
      <c r="S96" t="s">
        <v>974</v>
      </c>
      <c r="T96" t="s">
        <v>154</v>
      </c>
      <c r="U96" t="s">
        <v>206</v>
      </c>
      <c r="V96" t="s">
        <v>206</v>
      </c>
      <c r="W96" t="s">
        <v>134</v>
      </c>
      <c r="X96" t="s">
        <v>221</v>
      </c>
      <c r="Y96" t="s">
        <v>171</v>
      </c>
      <c r="Z96" t="s">
        <v>126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76</v>
      </c>
      <c r="AG96" t="s">
        <v>76</v>
      </c>
      <c r="AH96" t="s">
        <v>76</v>
      </c>
      <c r="AI96" t="s">
        <v>76</v>
      </c>
      <c r="AJ96" t="s">
        <v>746</v>
      </c>
      <c r="AK96" t="s">
        <v>75</v>
      </c>
      <c r="AL96" t="s">
        <v>75</v>
      </c>
      <c r="AM96" t="s">
        <v>75</v>
      </c>
      <c r="AN96" t="s">
        <v>75</v>
      </c>
      <c r="AO96" t="s">
        <v>76</v>
      </c>
      <c r="AP96" t="s">
        <v>76</v>
      </c>
      <c r="AQ96" t="s">
        <v>76</v>
      </c>
      <c r="AR96" t="s">
        <v>76</v>
      </c>
      <c r="AS96" t="s">
        <v>76</v>
      </c>
      <c r="AT96" t="s">
        <v>299</v>
      </c>
      <c r="AU96" t="s">
        <v>76</v>
      </c>
      <c r="AV96" t="s">
        <v>76</v>
      </c>
      <c r="AW96" t="s">
        <v>76</v>
      </c>
      <c r="AX96" t="s">
        <v>76</v>
      </c>
      <c r="AY96" t="s">
        <v>76</v>
      </c>
      <c r="AZ96" t="s">
        <v>76</v>
      </c>
      <c r="BA96" t="s">
        <v>76</v>
      </c>
      <c r="BB96" t="s">
        <v>76</v>
      </c>
      <c r="BC96" t="s">
        <v>76</v>
      </c>
      <c r="BD96" t="s">
        <v>76</v>
      </c>
      <c r="BE96" t="s">
        <v>76</v>
      </c>
      <c r="BF96" t="s">
        <v>76</v>
      </c>
    </row>
    <row r="97" spans="1:58" x14ac:dyDescent="0.3">
      <c r="A97" t="s">
        <v>975</v>
      </c>
      <c r="B97" t="s">
        <v>976</v>
      </c>
      <c r="C97" s="1" t="str">
        <f t="shared" si="6"/>
        <v>21:1188</v>
      </c>
      <c r="D97" s="1" t="str">
        <f t="shared" si="7"/>
        <v>21:0387</v>
      </c>
      <c r="E97" t="s">
        <v>977</v>
      </c>
      <c r="F97" t="s">
        <v>978</v>
      </c>
      <c r="H97">
        <v>66.744906700000001</v>
      </c>
      <c r="I97">
        <v>-88.954836499999999</v>
      </c>
      <c r="J97" s="1" t="str">
        <f t="shared" si="9"/>
        <v>Till</v>
      </c>
      <c r="K97" s="1" t="str">
        <f t="shared" si="8"/>
        <v>ODM HMC fraction, SG 3.2</v>
      </c>
      <c r="L97">
        <v>1</v>
      </c>
      <c r="M97" t="s">
        <v>385</v>
      </c>
      <c r="N97" t="s">
        <v>135</v>
      </c>
      <c r="O97" t="s">
        <v>246</v>
      </c>
      <c r="P97" t="s">
        <v>92</v>
      </c>
      <c r="Q97" t="s">
        <v>979</v>
      </c>
      <c r="R97" t="s">
        <v>980</v>
      </c>
      <c r="S97" t="s">
        <v>981</v>
      </c>
      <c r="T97" t="s">
        <v>221</v>
      </c>
      <c r="U97" t="s">
        <v>269</v>
      </c>
      <c r="V97" t="s">
        <v>269</v>
      </c>
      <c r="W97" t="s">
        <v>118</v>
      </c>
      <c r="X97" t="s">
        <v>155</v>
      </c>
      <c r="Y97" t="s">
        <v>101</v>
      </c>
      <c r="Z97" t="s">
        <v>126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76</v>
      </c>
      <c r="AG97" t="s">
        <v>76</v>
      </c>
      <c r="AH97" t="s">
        <v>76</v>
      </c>
      <c r="AI97" t="s">
        <v>76</v>
      </c>
      <c r="AJ97" t="s">
        <v>784</v>
      </c>
      <c r="AK97" t="s">
        <v>75</v>
      </c>
      <c r="AL97" t="s">
        <v>75</v>
      </c>
      <c r="AM97" t="s">
        <v>75</v>
      </c>
      <c r="AN97" t="s">
        <v>75</v>
      </c>
      <c r="AO97" t="s">
        <v>76</v>
      </c>
      <c r="AP97" t="s">
        <v>76</v>
      </c>
      <c r="AQ97" t="s">
        <v>76</v>
      </c>
      <c r="AR97" t="s">
        <v>76</v>
      </c>
      <c r="AS97" t="s">
        <v>76</v>
      </c>
      <c r="AT97" t="s">
        <v>76</v>
      </c>
      <c r="AU97" t="s">
        <v>76</v>
      </c>
      <c r="AV97" t="s">
        <v>76</v>
      </c>
      <c r="AW97" t="s">
        <v>76</v>
      </c>
      <c r="AX97" t="s">
        <v>76</v>
      </c>
      <c r="AY97" t="s">
        <v>76</v>
      </c>
      <c r="AZ97" t="s">
        <v>76</v>
      </c>
      <c r="BA97" t="s">
        <v>76</v>
      </c>
      <c r="BB97" t="s">
        <v>76</v>
      </c>
      <c r="BC97" t="s">
        <v>76</v>
      </c>
      <c r="BD97" t="s">
        <v>76</v>
      </c>
      <c r="BE97" t="s">
        <v>76</v>
      </c>
      <c r="BF97" t="s">
        <v>76</v>
      </c>
    </row>
    <row r="98" spans="1:58" x14ac:dyDescent="0.3">
      <c r="A98" t="s">
        <v>982</v>
      </c>
      <c r="B98" t="s">
        <v>983</v>
      </c>
      <c r="C98" s="1" t="str">
        <f t="shared" si="6"/>
        <v>21:1188</v>
      </c>
      <c r="D98" s="1" t="str">
        <f t="shared" si="7"/>
        <v>21:0387</v>
      </c>
      <c r="E98" t="s">
        <v>984</v>
      </c>
      <c r="F98" t="s">
        <v>985</v>
      </c>
      <c r="H98">
        <v>66.715637900000004</v>
      </c>
      <c r="I98">
        <v>-88.707441900000006</v>
      </c>
      <c r="J98" s="1" t="str">
        <f t="shared" si="9"/>
        <v>Till</v>
      </c>
      <c r="K98" s="1" t="str">
        <f t="shared" si="8"/>
        <v>ODM HMC fraction, SG 3.2</v>
      </c>
      <c r="L98">
        <v>1</v>
      </c>
      <c r="M98" t="s">
        <v>364</v>
      </c>
      <c r="N98" t="s">
        <v>663</v>
      </c>
      <c r="O98" t="s">
        <v>148</v>
      </c>
      <c r="P98" t="s">
        <v>373</v>
      </c>
      <c r="Q98" t="s">
        <v>986</v>
      </c>
      <c r="R98" t="s">
        <v>987</v>
      </c>
      <c r="S98" t="s">
        <v>988</v>
      </c>
      <c r="T98" t="s">
        <v>257</v>
      </c>
      <c r="U98" t="s">
        <v>541</v>
      </c>
      <c r="V98" t="s">
        <v>541</v>
      </c>
      <c r="W98" t="s">
        <v>134</v>
      </c>
      <c r="X98" t="s">
        <v>232</v>
      </c>
      <c r="Y98" t="s">
        <v>378</v>
      </c>
      <c r="Z98" t="s">
        <v>141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76</v>
      </c>
      <c r="AG98" t="s">
        <v>76</v>
      </c>
      <c r="AH98" t="s">
        <v>76</v>
      </c>
      <c r="AI98" t="s">
        <v>76</v>
      </c>
      <c r="AJ98" t="s">
        <v>380</v>
      </c>
      <c r="AK98" t="s">
        <v>75</v>
      </c>
      <c r="AL98" t="s">
        <v>75</v>
      </c>
      <c r="AM98" t="s">
        <v>75</v>
      </c>
      <c r="AN98" t="s">
        <v>75</v>
      </c>
      <c r="AO98" t="s">
        <v>76</v>
      </c>
      <c r="AP98" t="s">
        <v>76</v>
      </c>
      <c r="AQ98" t="s">
        <v>76</v>
      </c>
      <c r="AR98" t="s">
        <v>76</v>
      </c>
      <c r="AS98" t="s">
        <v>76</v>
      </c>
      <c r="AT98" t="s">
        <v>282</v>
      </c>
      <c r="AU98" t="s">
        <v>76</v>
      </c>
      <c r="AV98" t="s">
        <v>76</v>
      </c>
      <c r="AW98" t="s">
        <v>76</v>
      </c>
      <c r="AX98" t="s">
        <v>76</v>
      </c>
      <c r="AY98" t="s">
        <v>76</v>
      </c>
      <c r="AZ98" t="s">
        <v>76</v>
      </c>
      <c r="BA98" t="s">
        <v>76</v>
      </c>
      <c r="BB98" t="s">
        <v>76</v>
      </c>
      <c r="BC98" t="s">
        <v>76</v>
      </c>
      <c r="BD98" t="s">
        <v>76</v>
      </c>
      <c r="BE98" t="s">
        <v>76</v>
      </c>
      <c r="BF98" t="s">
        <v>76</v>
      </c>
    </row>
    <row r="99" spans="1:58" x14ac:dyDescent="0.3">
      <c r="A99" t="s">
        <v>989</v>
      </c>
      <c r="B99" t="s">
        <v>990</v>
      </c>
      <c r="C99" s="1" t="str">
        <f t="shared" si="6"/>
        <v>21:1188</v>
      </c>
      <c r="D99" s="1" t="str">
        <f t="shared" si="7"/>
        <v>21:0387</v>
      </c>
      <c r="E99" t="s">
        <v>991</v>
      </c>
      <c r="F99" t="s">
        <v>992</v>
      </c>
      <c r="H99">
        <v>66.760286600000001</v>
      </c>
      <c r="I99">
        <v>-88.562221399999999</v>
      </c>
      <c r="J99" s="1" t="str">
        <f t="shared" si="9"/>
        <v>Till</v>
      </c>
      <c r="K99" s="1" t="str">
        <f t="shared" si="8"/>
        <v>ODM HMC fraction, SG 3.2</v>
      </c>
      <c r="L99">
        <v>1</v>
      </c>
      <c r="M99" t="s">
        <v>116</v>
      </c>
      <c r="N99" t="s">
        <v>117</v>
      </c>
      <c r="O99" t="s">
        <v>118</v>
      </c>
      <c r="P99" t="s">
        <v>119</v>
      </c>
      <c r="Q99" t="s">
        <v>993</v>
      </c>
      <c r="R99" t="s">
        <v>994</v>
      </c>
      <c r="S99" t="s">
        <v>995</v>
      </c>
      <c r="T99" t="s">
        <v>244</v>
      </c>
      <c r="U99" t="s">
        <v>389</v>
      </c>
      <c r="V99" t="s">
        <v>389</v>
      </c>
      <c r="W99" t="s">
        <v>169</v>
      </c>
      <c r="X99" t="s">
        <v>155</v>
      </c>
      <c r="Y99" t="s">
        <v>101</v>
      </c>
      <c r="Z99" t="s">
        <v>110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76</v>
      </c>
      <c r="AG99" t="s">
        <v>76</v>
      </c>
      <c r="AH99" t="s">
        <v>76</v>
      </c>
      <c r="AI99" t="s">
        <v>76</v>
      </c>
      <c r="AJ99" t="s">
        <v>127</v>
      </c>
      <c r="AK99" t="s">
        <v>75</v>
      </c>
      <c r="AL99" t="s">
        <v>75</v>
      </c>
      <c r="AM99" t="s">
        <v>75</v>
      </c>
      <c r="AN99" t="s">
        <v>75</v>
      </c>
      <c r="AO99" t="s">
        <v>76</v>
      </c>
      <c r="AP99" t="s">
        <v>76</v>
      </c>
      <c r="AQ99" t="s">
        <v>76</v>
      </c>
      <c r="AR99" t="s">
        <v>76</v>
      </c>
      <c r="AS99" t="s">
        <v>76</v>
      </c>
      <c r="AT99" t="s">
        <v>336</v>
      </c>
      <c r="AU99" t="s">
        <v>76</v>
      </c>
      <c r="AV99" t="s">
        <v>76</v>
      </c>
      <c r="AW99" t="s">
        <v>76</v>
      </c>
      <c r="AX99" t="s">
        <v>76</v>
      </c>
      <c r="AY99" t="s">
        <v>76</v>
      </c>
      <c r="AZ99" t="s">
        <v>76</v>
      </c>
      <c r="BA99" t="s">
        <v>76</v>
      </c>
      <c r="BB99" t="s">
        <v>76</v>
      </c>
      <c r="BC99" t="s">
        <v>76</v>
      </c>
      <c r="BD99" t="s">
        <v>76</v>
      </c>
      <c r="BE99" t="s">
        <v>76</v>
      </c>
      <c r="BF99" t="s">
        <v>76</v>
      </c>
    </row>
    <row r="100" spans="1:58" x14ac:dyDescent="0.3">
      <c r="A100" t="s">
        <v>996</v>
      </c>
      <c r="B100" t="s">
        <v>997</v>
      </c>
      <c r="C100" s="1" t="str">
        <f t="shared" si="6"/>
        <v>21:1188</v>
      </c>
      <c r="D100" s="1" t="str">
        <f t="shared" si="7"/>
        <v>21:0387</v>
      </c>
      <c r="E100" t="s">
        <v>998</v>
      </c>
      <c r="F100" t="s">
        <v>999</v>
      </c>
      <c r="H100">
        <v>66.698838800000004</v>
      </c>
      <c r="I100">
        <v>-88.436148799999998</v>
      </c>
      <c r="J100" s="1" t="str">
        <f t="shared" si="9"/>
        <v>Till</v>
      </c>
      <c r="K100" s="1" t="str">
        <f t="shared" si="8"/>
        <v>ODM HMC fraction, SG 3.2</v>
      </c>
      <c r="L100">
        <v>1</v>
      </c>
      <c r="M100" t="s">
        <v>663</v>
      </c>
      <c r="N100" t="s">
        <v>724</v>
      </c>
      <c r="O100" t="s">
        <v>246</v>
      </c>
      <c r="P100" t="s">
        <v>102</v>
      </c>
      <c r="Q100" t="s">
        <v>1000</v>
      </c>
      <c r="R100" t="s">
        <v>1001</v>
      </c>
      <c r="S100" t="s">
        <v>1002</v>
      </c>
      <c r="T100" t="s">
        <v>415</v>
      </c>
      <c r="U100" t="s">
        <v>124</v>
      </c>
      <c r="V100" t="s">
        <v>124</v>
      </c>
      <c r="W100" t="s">
        <v>118</v>
      </c>
      <c r="X100" t="s">
        <v>71</v>
      </c>
      <c r="Y100" t="s">
        <v>246</v>
      </c>
      <c r="Z100" t="s">
        <v>141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76</v>
      </c>
      <c r="AG100" t="s">
        <v>76</v>
      </c>
      <c r="AH100" t="s">
        <v>76</v>
      </c>
      <c r="AI100" t="s">
        <v>76</v>
      </c>
      <c r="AJ100" t="s">
        <v>111</v>
      </c>
      <c r="AK100" t="s">
        <v>75</v>
      </c>
      <c r="AL100" t="s">
        <v>75</v>
      </c>
      <c r="AM100" t="s">
        <v>75</v>
      </c>
      <c r="AN100" t="s">
        <v>75</v>
      </c>
      <c r="AO100" t="s">
        <v>76</v>
      </c>
      <c r="AP100" t="s">
        <v>76</v>
      </c>
      <c r="AQ100" t="s">
        <v>76</v>
      </c>
      <c r="AR100" t="s">
        <v>76</v>
      </c>
      <c r="AS100" t="s">
        <v>76</v>
      </c>
      <c r="AT100" t="s">
        <v>76</v>
      </c>
      <c r="AU100" t="s">
        <v>76</v>
      </c>
      <c r="AV100" t="s">
        <v>76</v>
      </c>
      <c r="AW100" t="s">
        <v>76</v>
      </c>
      <c r="AX100" t="s">
        <v>76</v>
      </c>
      <c r="AY100" t="s">
        <v>76</v>
      </c>
      <c r="AZ100" t="s">
        <v>76</v>
      </c>
      <c r="BA100" t="s">
        <v>76</v>
      </c>
      <c r="BB100" t="s">
        <v>76</v>
      </c>
      <c r="BC100" t="s">
        <v>76</v>
      </c>
      <c r="BD100" t="s">
        <v>76</v>
      </c>
      <c r="BE100" t="s">
        <v>76</v>
      </c>
      <c r="BF100" t="s">
        <v>76</v>
      </c>
    </row>
    <row r="101" spans="1:58" x14ac:dyDescent="0.3">
      <c r="A101" t="s">
        <v>1003</v>
      </c>
      <c r="B101" t="s">
        <v>1004</v>
      </c>
      <c r="C101" s="1" t="str">
        <f t="shared" si="6"/>
        <v>21:1188</v>
      </c>
      <c r="D101" s="1" t="str">
        <f t="shared" si="7"/>
        <v>21:0387</v>
      </c>
      <c r="E101" t="s">
        <v>1005</v>
      </c>
      <c r="F101" t="s">
        <v>1006</v>
      </c>
      <c r="H101">
        <v>66.673839400000006</v>
      </c>
      <c r="I101">
        <v>-88.605018000000001</v>
      </c>
      <c r="J101" s="1" t="str">
        <f t="shared" si="9"/>
        <v>Till</v>
      </c>
      <c r="K101" s="1" t="str">
        <f t="shared" si="8"/>
        <v>ODM HMC fraction, SG 3.2</v>
      </c>
      <c r="L101">
        <v>1</v>
      </c>
      <c r="M101" t="s">
        <v>240</v>
      </c>
      <c r="N101" t="s">
        <v>281</v>
      </c>
      <c r="O101" t="s">
        <v>378</v>
      </c>
      <c r="P101" t="s">
        <v>162</v>
      </c>
      <c r="Q101" t="s">
        <v>1007</v>
      </c>
      <c r="R101" t="s">
        <v>1008</v>
      </c>
      <c r="S101" t="s">
        <v>1009</v>
      </c>
      <c r="T101" t="s">
        <v>399</v>
      </c>
      <c r="U101" t="s">
        <v>391</v>
      </c>
      <c r="V101" t="s">
        <v>391</v>
      </c>
      <c r="W101" t="s">
        <v>83</v>
      </c>
      <c r="X101" t="s">
        <v>124</v>
      </c>
      <c r="Y101" t="s">
        <v>156</v>
      </c>
      <c r="Z101" t="s">
        <v>110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76</v>
      </c>
      <c r="AG101" t="s">
        <v>76</v>
      </c>
      <c r="AH101" t="s">
        <v>76</v>
      </c>
      <c r="AI101" t="s">
        <v>76</v>
      </c>
      <c r="AJ101" t="s">
        <v>921</v>
      </c>
      <c r="AK101" t="s">
        <v>75</v>
      </c>
      <c r="AL101" t="s">
        <v>75</v>
      </c>
      <c r="AM101" t="s">
        <v>75</v>
      </c>
      <c r="AN101" t="s">
        <v>75</v>
      </c>
      <c r="AO101" t="s">
        <v>76</v>
      </c>
      <c r="AP101" t="s">
        <v>76</v>
      </c>
      <c r="AQ101" t="s">
        <v>76</v>
      </c>
      <c r="AR101" t="s">
        <v>76</v>
      </c>
      <c r="AS101" t="s">
        <v>76</v>
      </c>
      <c r="AT101" t="s">
        <v>299</v>
      </c>
      <c r="AU101" t="s">
        <v>76</v>
      </c>
      <c r="AV101" t="s">
        <v>76</v>
      </c>
      <c r="AW101" t="s">
        <v>76</v>
      </c>
      <c r="AX101" t="s">
        <v>76</v>
      </c>
      <c r="AY101" t="s">
        <v>76</v>
      </c>
      <c r="AZ101" t="s">
        <v>76</v>
      </c>
      <c r="BA101" t="s">
        <v>76</v>
      </c>
      <c r="BB101" t="s">
        <v>76</v>
      </c>
      <c r="BC101" t="s">
        <v>76</v>
      </c>
      <c r="BD101" t="s">
        <v>76</v>
      </c>
      <c r="BE101" t="s">
        <v>76</v>
      </c>
      <c r="BF101" t="s">
        <v>76</v>
      </c>
    </row>
    <row r="102" spans="1:58" x14ac:dyDescent="0.3">
      <c r="A102" t="s">
        <v>1010</v>
      </c>
      <c r="B102" t="s">
        <v>1011</v>
      </c>
      <c r="C102" s="1" t="str">
        <f t="shared" si="6"/>
        <v>21:1188</v>
      </c>
      <c r="D102" s="1" t="str">
        <f t="shared" si="7"/>
        <v>21:0387</v>
      </c>
      <c r="E102" t="s">
        <v>1012</v>
      </c>
      <c r="F102" t="s">
        <v>1013</v>
      </c>
      <c r="H102">
        <v>66.897371500000006</v>
      </c>
      <c r="I102">
        <v>-88.887181799999993</v>
      </c>
      <c r="J102" s="1" t="str">
        <f t="shared" si="9"/>
        <v>Till</v>
      </c>
      <c r="K102" s="1" t="str">
        <f t="shared" si="8"/>
        <v>ODM HMC fraction, SG 3.2</v>
      </c>
      <c r="L102">
        <v>1</v>
      </c>
      <c r="M102" t="s">
        <v>100</v>
      </c>
      <c r="N102" t="s">
        <v>316</v>
      </c>
      <c r="O102" t="s">
        <v>148</v>
      </c>
      <c r="P102" t="s">
        <v>628</v>
      </c>
      <c r="Q102" t="s">
        <v>1014</v>
      </c>
      <c r="R102" t="s">
        <v>1015</v>
      </c>
      <c r="S102" t="s">
        <v>1016</v>
      </c>
      <c r="T102" t="s">
        <v>232</v>
      </c>
      <c r="U102" t="s">
        <v>628</v>
      </c>
      <c r="V102" t="s">
        <v>628</v>
      </c>
      <c r="W102" t="s">
        <v>134</v>
      </c>
      <c r="X102" t="s">
        <v>268</v>
      </c>
      <c r="Y102" t="s">
        <v>125</v>
      </c>
      <c r="Z102" t="s">
        <v>126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76</v>
      </c>
      <c r="AG102" t="s">
        <v>76</v>
      </c>
      <c r="AH102" t="s">
        <v>76</v>
      </c>
      <c r="AI102" t="s">
        <v>76</v>
      </c>
      <c r="AJ102" t="s">
        <v>882</v>
      </c>
      <c r="AK102" t="s">
        <v>75</v>
      </c>
      <c r="AL102" t="s">
        <v>75</v>
      </c>
      <c r="AM102" t="s">
        <v>75</v>
      </c>
      <c r="AN102" t="s">
        <v>75</v>
      </c>
      <c r="AO102" t="s">
        <v>76</v>
      </c>
      <c r="AP102" t="s">
        <v>76</v>
      </c>
      <c r="AQ102" t="s">
        <v>76</v>
      </c>
      <c r="AR102" t="s">
        <v>76</v>
      </c>
      <c r="AS102" t="s">
        <v>76</v>
      </c>
      <c r="AT102" t="s">
        <v>76</v>
      </c>
      <c r="AU102" t="s">
        <v>76</v>
      </c>
      <c r="AV102" t="s">
        <v>76</v>
      </c>
      <c r="AW102" t="s">
        <v>76</v>
      </c>
      <c r="AX102" t="s">
        <v>76</v>
      </c>
      <c r="AY102" t="s">
        <v>76</v>
      </c>
      <c r="AZ102" t="s">
        <v>76</v>
      </c>
      <c r="BA102" t="s">
        <v>76</v>
      </c>
      <c r="BB102" t="s">
        <v>76</v>
      </c>
      <c r="BC102" t="s">
        <v>76</v>
      </c>
      <c r="BD102" t="s">
        <v>76</v>
      </c>
      <c r="BE102" t="s">
        <v>76</v>
      </c>
      <c r="BF102" t="s">
        <v>76</v>
      </c>
    </row>
    <row r="103" spans="1:58" x14ac:dyDescent="0.3">
      <c r="A103" t="s">
        <v>1017</v>
      </c>
      <c r="B103" t="s">
        <v>1018</v>
      </c>
      <c r="C103" s="1" t="str">
        <f t="shared" si="6"/>
        <v>21:1188</v>
      </c>
      <c r="D103" s="1" t="str">
        <f t="shared" si="7"/>
        <v>21:0387</v>
      </c>
      <c r="E103" t="s">
        <v>1012</v>
      </c>
      <c r="F103" t="s">
        <v>1019</v>
      </c>
      <c r="H103">
        <v>66.897371500000006</v>
      </c>
      <c r="I103">
        <v>-88.887181799999993</v>
      </c>
      <c r="J103" s="1" t="str">
        <f t="shared" si="9"/>
        <v>Till</v>
      </c>
      <c r="K103" s="1" t="str">
        <f t="shared" si="8"/>
        <v>ODM HMC fraction, SG 3.2</v>
      </c>
      <c r="L103">
        <v>7</v>
      </c>
      <c r="M103" t="s">
        <v>269</v>
      </c>
      <c r="N103" t="s">
        <v>389</v>
      </c>
      <c r="O103" t="s">
        <v>74</v>
      </c>
      <c r="P103" t="s">
        <v>139</v>
      </c>
      <c r="Q103" t="s">
        <v>1020</v>
      </c>
      <c r="R103" t="s">
        <v>1021</v>
      </c>
      <c r="S103" t="s">
        <v>1022</v>
      </c>
      <c r="T103" t="s">
        <v>206</v>
      </c>
      <c r="U103" t="s">
        <v>1023</v>
      </c>
      <c r="V103" t="s">
        <v>1023</v>
      </c>
      <c r="W103" t="s">
        <v>178</v>
      </c>
      <c r="X103" t="s">
        <v>1024</v>
      </c>
      <c r="Y103" t="s">
        <v>325</v>
      </c>
      <c r="Z103" t="s">
        <v>406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76</v>
      </c>
      <c r="AG103" t="s">
        <v>76</v>
      </c>
      <c r="AH103" t="s">
        <v>76</v>
      </c>
      <c r="AI103" t="s">
        <v>76</v>
      </c>
      <c r="AJ103" t="s">
        <v>598</v>
      </c>
      <c r="AK103" t="s">
        <v>75</v>
      </c>
      <c r="AL103" t="s">
        <v>75</v>
      </c>
      <c r="AM103" t="s">
        <v>75</v>
      </c>
      <c r="AN103" t="s">
        <v>75</v>
      </c>
      <c r="AO103" t="s">
        <v>76</v>
      </c>
      <c r="AP103" t="s">
        <v>76</v>
      </c>
      <c r="AQ103" t="s">
        <v>76</v>
      </c>
      <c r="AR103" t="s">
        <v>76</v>
      </c>
      <c r="AS103" t="s">
        <v>76</v>
      </c>
      <c r="AT103" t="s">
        <v>76</v>
      </c>
      <c r="AU103" t="s">
        <v>76</v>
      </c>
      <c r="AV103" t="s">
        <v>76</v>
      </c>
      <c r="AW103" t="s">
        <v>76</v>
      </c>
      <c r="AX103" t="s">
        <v>76</v>
      </c>
      <c r="AY103" t="s">
        <v>76</v>
      </c>
      <c r="AZ103" t="s">
        <v>76</v>
      </c>
      <c r="BA103" t="s">
        <v>76</v>
      </c>
      <c r="BB103" t="s">
        <v>76</v>
      </c>
      <c r="BC103" t="s">
        <v>76</v>
      </c>
      <c r="BD103" t="s">
        <v>76</v>
      </c>
      <c r="BE103" t="s">
        <v>76</v>
      </c>
      <c r="BF103" t="s">
        <v>76</v>
      </c>
    </row>
    <row r="104" spans="1:58" x14ac:dyDescent="0.3">
      <c r="A104" t="s">
        <v>1025</v>
      </c>
      <c r="B104" t="s">
        <v>1026</v>
      </c>
      <c r="C104" s="1" t="str">
        <f t="shared" si="6"/>
        <v>21:1188</v>
      </c>
      <c r="D104" s="1" t="str">
        <f t="shared" si="7"/>
        <v>21:0387</v>
      </c>
      <c r="E104" t="s">
        <v>1027</v>
      </c>
      <c r="F104" t="s">
        <v>1028</v>
      </c>
      <c r="H104">
        <v>66.958810499999998</v>
      </c>
      <c r="I104">
        <v>-88.020997199999996</v>
      </c>
      <c r="J104" s="1" t="str">
        <f t="shared" ref="J104:J135" si="10">HYPERLINK("http://geochem.nrcan.gc.ca/cdogs/content/kwd/kwd020044_e.htm", "Till")</f>
        <v>Till</v>
      </c>
      <c r="K104" s="1" t="str">
        <f t="shared" si="8"/>
        <v>ODM HMC fraction, SG 3.2</v>
      </c>
      <c r="L104">
        <v>1</v>
      </c>
      <c r="M104" t="s">
        <v>281</v>
      </c>
      <c r="N104" t="s">
        <v>119</v>
      </c>
      <c r="O104" t="s">
        <v>171</v>
      </c>
      <c r="P104" t="s">
        <v>65</v>
      </c>
      <c r="Q104" t="s">
        <v>1029</v>
      </c>
      <c r="R104" t="s">
        <v>1030</v>
      </c>
      <c r="S104" t="s">
        <v>1031</v>
      </c>
      <c r="T104" t="s">
        <v>170</v>
      </c>
      <c r="U104" t="s">
        <v>139</v>
      </c>
      <c r="V104" t="s">
        <v>139</v>
      </c>
      <c r="W104" t="s">
        <v>134</v>
      </c>
      <c r="X104" t="s">
        <v>199</v>
      </c>
      <c r="Y104" t="s">
        <v>109</v>
      </c>
      <c r="Z104" t="s">
        <v>126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76</v>
      </c>
      <c r="AG104" t="s">
        <v>76</v>
      </c>
      <c r="AH104" t="s">
        <v>76</v>
      </c>
      <c r="AI104" t="s">
        <v>76</v>
      </c>
      <c r="AJ104" t="s">
        <v>77</v>
      </c>
      <c r="AK104" t="s">
        <v>75</v>
      </c>
      <c r="AL104" t="s">
        <v>75</v>
      </c>
      <c r="AM104" t="s">
        <v>75</v>
      </c>
      <c r="AN104" t="s">
        <v>75</v>
      </c>
      <c r="AO104" t="s">
        <v>76</v>
      </c>
      <c r="AP104" t="s">
        <v>76</v>
      </c>
      <c r="AQ104" t="s">
        <v>76</v>
      </c>
      <c r="AR104" t="s">
        <v>76</v>
      </c>
      <c r="AS104" t="s">
        <v>76</v>
      </c>
      <c r="AT104" t="s">
        <v>76</v>
      </c>
      <c r="AU104" t="s">
        <v>76</v>
      </c>
      <c r="AV104" t="s">
        <v>76</v>
      </c>
      <c r="AW104" t="s">
        <v>76</v>
      </c>
      <c r="AX104" t="s">
        <v>76</v>
      </c>
      <c r="AY104" t="s">
        <v>76</v>
      </c>
      <c r="AZ104" t="s">
        <v>76</v>
      </c>
      <c r="BA104" t="s">
        <v>76</v>
      </c>
      <c r="BB104" t="s">
        <v>76</v>
      </c>
      <c r="BC104" t="s">
        <v>76</v>
      </c>
      <c r="BD104" t="s">
        <v>76</v>
      </c>
      <c r="BE104" t="s">
        <v>76</v>
      </c>
      <c r="BF104" t="s">
        <v>76</v>
      </c>
    </row>
    <row r="105" spans="1:58" x14ac:dyDescent="0.3">
      <c r="A105" t="s">
        <v>1032</v>
      </c>
      <c r="B105" t="s">
        <v>1033</v>
      </c>
      <c r="C105" s="1" t="str">
        <f t="shared" si="6"/>
        <v>21:1188</v>
      </c>
      <c r="D105" s="1" t="str">
        <f t="shared" si="7"/>
        <v>21:0387</v>
      </c>
      <c r="E105" t="s">
        <v>1034</v>
      </c>
      <c r="F105" t="s">
        <v>1035</v>
      </c>
      <c r="H105">
        <v>66.817615099999998</v>
      </c>
      <c r="I105">
        <v>-88.141148299999998</v>
      </c>
      <c r="J105" s="1" t="str">
        <f t="shared" si="10"/>
        <v>Till</v>
      </c>
      <c r="K105" s="1" t="str">
        <f t="shared" si="8"/>
        <v>ODM HMC fraction, SG 3.2</v>
      </c>
      <c r="L105">
        <v>1</v>
      </c>
      <c r="M105" t="s">
        <v>1036</v>
      </c>
      <c r="N105" t="s">
        <v>1037</v>
      </c>
      <c r="O105" t="s">
        <v>212</v>
      </c>
      <c r="P105" t="s">
        <v>1038</v>
      </c>
      <c r="Q105" t="s">
        <v>1039</v>
      </c>
      <c r="R105" t="s">
        <v>1040</v>
      </c>
      <c r="S105" t="s">
        <v>1041</v>
      </c>
      <c r="T105" t="s">
        <v>244</v>
      </c>
      <c r="U105" t="s">
        <v>72</v>
      </c>
      <c r="V105" t="s">
        <v>72</v>
      </c>
      <c r="W105" t="s">
        <v>118</v>
      </c>
      <c r="X105" t="s">
        <v>728</v>
      </c>
      <c r="Y105" t="s">
        <v>109</v>
      </c>
      <c r="Z105" t="s">
        <v>110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64</v>
      </c>
      <c r="AG105" t="s">
        <v>64</v>
      </c>
      <c r="AH105" t="s">
        <v>76</v>
      </c>
      <c r="AI105" t="s">
        <v>76</v>
      </c>
      <c r="AJ105" t="s">
        <v>1042</v>
      </c>
      <c r="AK105" t="s">
        <v>566</v>
      </c>
      <c r="AL105" t="s">
        <v>566</v>
      </c>
      <c r="AM105" t="s">
        <v>75</v>
      </c>
      <c r="AN105" t="s">
        <v>75</v>
      </c>
      <c r="AO105" t="s">
        <v>76</v>
      </c>
      <c r="AP105" t="s">
        <v>76</v>
      </c>
      <c r="AQ105" t="s">
        <v>76</v>
      </c>
      <c r="AR105" t="s">
        <v>76</v>
      </c>
      <c r="AS105" t="s">
        <v>76</v>
      </c>
      <c r="AT105" t="s">
        <v>64</v>
      </c>
      <c r="AU105" t="s">
        <v>76</v>
      </c>
      <c r="AV105" t="s">
        <v>76</v>
      </c>
      <c r="AW105" t="s">
        <v>76</v>
      </c>
      <c r="AX105" t="s">
        <v>76</v>
      </c>
      <c r="AY105" t="s">
        <v>76</v>
      </c>
      <c r="AZ105" t="s">
        <v>76</v>
      </c>
      <c r="BA105" t="s">
        <v>76</v>
      </c>
      <c r="BB105" t="s">
        <v>76</v>
      </c>
      <c r="BC105" t="s">
        <v>76</v>
      </c>
      <c r="BD105" t="s">
        <v>76</v>
      </c>
      <c r="BE105" t="s">
        <v>76</v>
      </c>
      <c r="BF105" t="s">
        <v>76</v>
      </c>
    </row>
    <row r="106" spans="1:58" x14ac:dyDescent="0.3">
      <c r="A106" t="s">
        <v>1043</v>
      </c>
      <c r="B106" t="s">
        <v>1044</v>
      </c>
      <c r="C106" s="1" t="str">
        <f t="shared" si="6"/>
        <v>21:1188</v>
      </c>
      <c r="D106" s="1" t="str">
        <f t="shared" si="7"/>
        <v>21:0387</v>
      </c>
      <c r="E106" t="s">
        <v>1045</v>
      </c>
      <c r="F106" t="s">
        <v>1046</v>
      </c>
      <c r="H106">
        <v>66.578073200000006</v>
      </c>
      <c r="I106">
        <v>-88.157925300000002</v>
      </c>
      <c r="J106" s="1" t="str">
        <f t="shared" si="10"/>
        <v>Till</v>
      </c>
      <c r="K106" s="1" t="str">
        <f t="shared" si="8"/>
        <v>ODM HMC fraction, SG 3.2</v>
      </c>
      <c r="L106">
        <v>1</v>
      </c>
      <c r="M106" t="s">
        <v>276</v>
      </c>
      <c r="N106" t="s">
        <v>277</v>
      </c>
      <c r="O106" t="s">
        <v>156</v>
      </c>
      <c r="P106" t="s">
        <v>299</v>
      </c>
      <c r="Q106" t="s">
        <v>1047</v>
      </c>
      <c r="R106" t="s">
        <v>1048</v>
      </c>
      <c r="S106" t="s">
        <v>1049</v>
      </c>
      <c r="T106" t="s">
        <v>557</v>
      </c>
      <c r="U106" t="s">
        <v>524</v>
      </c>
      <c r="V106" t="s">
        <v>524</v>
      </c>
      <c r="W106" t="s">
        <v>101</v>
      </c>
      <c r="X106" t="s">
        <v>180</v>
      </c>
      <c r="Y106" t="s">
        <v>245</v>
      </c>
      <c r="Z106" t="s">
        <v>64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76</v>
      </c>
      <c r="AG106" t="s">
        <v>76</v>
      </c>
      <c r="AH106" t="s">
        <v>76</v>
      </c>
      <c r="AI106" t="s">
        <v>76</v>
      </c>
      <c r="AJ106" t="s">
        <v>307</v>
      </c>
      <c r="AK106" t="s">
        <v>75</v>
      </c>
      <c r="AL106" t="s">
        <v>75</v>
      </c>
      <c r="AM106" t="s">
        <v>75</v>
      </c>
      <c r="AN106" t="s">
        <v>75</v>
      </c>
      <c r="AO106" t="s">
        <v>76</v>
      </c>
      <c r="AP106" t="s">
        <v>76</v>
      </c>
      <c r="AQ106" t="s">
        <v>76</v>
      </c>
      <c r="AR106" t="s">
        <v>76</v>
      </c>
      <c r="AS106" t="s">
        <v>76</v>
      </c>
      <c r="AT106" t="s">
        <v>663</v>
      </c>
      <c r="AU106" t="s">
        <v>76</v>
      </c>
      <c r="AV106" t="s">
        <v>76</v>
      </c>
      <c r="AW106" t="s">
        <v>76</v>
      </c>
      <c r="AX106" t="s">
        <v>76</v>
      </c>
      <c r="AY106" t="s">
        <v>76</v>
      </c>
      <c r="AZ106" t="s">
        <v>76</v>
      </c>
      <c r="BA106" t="s">
        <v>76</v>
      </c>
      <c r="BB106" t="s">
        <v>76</v>
      </c>
      <c r="BC106" t="s">
        <v>76</v>
      </c>
      <c r="BD106" t="s">
        <v>76</v>
      </c>
      <c r="BE106" t="s">
        <v>76</v>
      </c>
      <c r="BF106" t="s">
        <v>76</v>
      </c>
    </row>
    <row r="107" spans="1:58" x14ac:dyDescent="0.3">
      <c r="A107" t="s">
        <v>1050</v>
      </c>
      <c r="B107" t="s">
        <v>1051</v>
      </c>
      <c r="C107" s="1" t="str">
        <f t="shared" si="6"/>
        <v>21:1188</v>
      </c>
      <c r="D107" s="1" t="str">
        <f t="shared" si="7"/>
        <v>21:0387</v>
      </c>
      <c r="E107" t="s">
        <v>1052</v>
      </c>
      <c r="F107" t="s">
        <v>1053</v>
      </c>
      <c r="H107">
        <v>66.593692799999999</v>
      </c>
      <c r="I107">
        <v>-88.045522399999996</v>
      </c>
      <c r="J107" s="1" t="str">
        <f t="shared" si="10"/>
        <v>Till</v>
      </c>
      <c r="K107" s="1" t="str">
        <f t="shared" si="8"/>
        <v>ODM HMC fraction, SG 3.2</v>
      </c>
      <c r="L107">
        <v>1</v>
      </c>
      <c r="M107" t="s">
        <v>724</v>
      </c>
      <c r="N107" t="s">
        <v>62</v>
      </c>
      <c r="O107" t="s">
        <v>83</v>
      </c>
      <c r="P107" t="s">
        <v>507</v>
      </c>
      <c r="Q107" t="s">
        <v>1054</v>
      </c>
      <c r="R107" t="s">
        <v>1055</v>
      </c>
      <c r="S107" t="s">
        <v>1056</v>
      </c>
      <c r="T107" t="s">
        <v>710</v>
      </c>
      <c r="U107" t="s">
        <v>233</v>
      </c>
      <c r="V107" t="s">
        <v>233</v>
      </c>
      <c r="W107" t="s">
        <v>93</v>
      </c>
      <c r="X107" t="s">
        <v>234</v>
      </c>
      <c r="Y107" t="s">
        <v>246</v>
      </c>
      <c r="Z107" t="s">
        <v>110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76</v>
      </c>
      <c r="AG107" t="s">
        <v>76</v>
      </c>
      <c r="AH107" t="s">
        <v>76</v>
      </c>
      <c r="AI107" t="s">
        <v>76</v>
      </c>
      <c r="AJ107" t="s">
        <v>853</v>
      </c>
      <c r="AK107" t="s">
        <v>75</v>
      </c>
      <c r="AL107" t="s">
        <v>75</v>
      </c>
      <c r="AM107" t="s">
        <v>75</v>
      </c>
      <c r="AN107" t="s">
        <v>75</v>
      </c>
      <c r="AO107" t="s">
        <v>76</v>
      </c>
      <c r="AP107" t="s">
        <v>76</v>
      </c>
      <c r="AQ107" t="s">
        <v>76</v>
      </c>
      <c r="AR107" t="s">
        <v>76</v>
      </c>
      <c r="AS107" t="s">
        <v>76</v>
      </c>
      <c r="AT107" t="s">
        <v>76</v>
      </c>
      <c r="AU107" t="s">
        <v>76</v>
      </c>
      <c r="AV107" t="s">
        <v>76</v>
      </c>
      <c r="AW107" t="s">
        <v>76</v>
      </c>
      <c r="AX107" t="s">
        <v>76</v>
      </c>
      <c r="AY107" t="s">
        <v>76</v>
      </c>
      <c r="AZ107" t="s">
        <v>76</v>
      </c>
      <c r="BA107" t="s">
        <v>76</v>
      </c>
      <c r="BB107" t="s">
        <v>76</v>
      </c>
      <c r="BC107" t="s">
        <v>76</v>
      </c>
      <c r="BD107" t="s">
        <v>76</v>
      </c>
      <c r="BE107" t="s">
        <v>76</v>
      </c>
      <c r="BF107" t="s">
        <v>76</v>
      </c>
    </row>
    <row r="108" spans="1:58" x14ac:dyDescent="0.3">
      <c r="A108" t="s">
        <v>1057</v>
      </c>
      <c r="B108" t="s">
        <v>1058</v>
      </c>
      <c r="C108" s="1" t="str">
        <f t="shared" si="6"/>
        <v>21:1188</v>
      </c>
      <c r="D108" s="1" t="str">
        <f t="shared" si="7"/>
        <v>21:0387</v>
      </c>
      <c r="E108" t="s">
        <v>1059</v>
      </c>
      <c r="F108" t="s">
        <v>1060</v>
      </c>
      <c r="H108">
        <v>66.499395800000002</v>
      </c>
      <c r="I108">
        <v>-88.230180099999998</v>
      </c>
      <c r="J108" s="1" t="str">
        <f t="shared" si="10"/>
        <v>Till</v>
      </c>
      <c r="K108" s="1" t="str">
        <f t="shared" si="8"/>
        <v>ODM HMC fraction, SG 3.2</v>
      </c>
      <c r="L108">
        <v>1</v>
      </c>
      <c r="M108" t="s">
        <v>663</v>
      </c>
      <c r="N108" t="s">
        <v>724</v>
      </c>
      <c r="O108" t="s">
        <v>169</v>
      </c>
      <c r="P108" t="s">
        <v>430</v>
      </c>
      <c r="Q108" t="s">
        <v>1061</v>
      </c>
      <c r="R108" t="s">
        <v>1062</v>
      </c>
      <c r="S108" t="s">
        <v>1063</v>
      </c>
      <c r="T108" t="s">
        <v>557</v>
      </c>
      <c r="U108" t="s">
        <v>1064</v>
      </c>
      <c r="V108" t="s">
        <v>1064</v>
      </c>
      <c r="W108" t="s">
        <v>156</v>
      </c>
      <c r="X108" t="s">
        <v>379</v>
      </c>
      <c r="Y108" t="s">
        <v>123</v>
      </c>
      <c r="Z108" t="s">
        <v>107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76</v>
      </c>
      <c r="AG108" t="s">
        <v>76</v>
      </c>
      <c r="AH108" t="s">
        <v>76</v>
      </c>
      <c r="AI108" t="s">
        <v>76</v>
      </c>
      <c r="AJ108" t="s">
        <v>437</v>
      </c>
      <c r="AK108" t="s">
        <v>75</v>
      </c>
      <c r="AL108" t="s">
        <v>75</v>
      </c>
      <c r="AM108" t="s">
        <v>75</v>
      </c>
      <c r="AN108" t="s">
        <v>75</v>
      </c>
      <c r="AO108" t="s">
        <v>76</v>
      </c>
      <c r="AP108" t="s">
        <v>76</v>
      </c>
      <c r="AQ108" t="s">
        <v>76</v>
      </c>
      <c r="AR108" t="s">
        <v>76</v>
      </c>
      <c r="AS108" t="s">
        <v>76</v>
      </c>
      <c r="AT108" t="s">
        <v>224</v>
      </c>
      <c r="AU108" t="s">
        <v>76</v>
      </c>
      <c r="AV108" t="s">
        <v>76</v>
      </c>
      <c r="AW108" t="s">
        <v>76</v>
      </c>
      <c r="AX108" t="s">
        <v>76</v>
      </c>
      <c r="AY108" t="s">
        <v>76</v>
      </c>
      <c r="AZ108" t="s">
        <v>76</v>
      </c>
      <c r="BA108" t="s">
        <v>76</v>
      </c>
      <c r="BB108" t="s">
        <v>76</v>
      </c>
      <c r="BC108" t="s">
        <v>76</v>
      </c>
      <c r="BD108" t="s">
        <v>76</v>
      </c>
      <c r="BE108" t="s">
        <v>76</v>
      </c>
      <c r="BF108" t="s">
        <v>76</v>
      </c>
    </row>
    <row r="109" spans="1:58" x14ac:dyDescent="0.3">
      <c r="A109" t="s">
        <v>1065</v>
      </c>
      <c r="B109" t="s">
        <v>1066</v>
      </c>
      <c r="C109" s="1" t="str">
        <f t="shared" si="6"/>
        <v>21:1188</v>
      </c>
      <c r="D109" s="1" t="str">
        <f t="shared" si="7"/>
        <v>21:0387</v>
      </c>
      <c r="E109" t="s">
        <v>1067</v>
      </c>
      <c r="F109" t="s">
        <v>1068</v>
      </c>
      <c r="H109">
        <v>66.388469499999999</v>
      </c>
      <c r="I109">
        <v>-88.253117799999998</v>
      </c>
      <c r="J109" s="1" t="str">
        <f t="shared" si="10"/>
        <v>Till</v>
      </c>
      <c r="K109" s="1" t="str">
        <f t="shared" si="8"/>
        <v>ODM HMC fraction, SG 3.2</v>
      </c>
      <c r="L109">
        <v>1</v>
      </c>
      <c r="M109" t="s">
        <v>385</v>
      </c>
      <c r="N109" t="s">
        <v>135</v>
      </c>
      <c r="O109" t="s">
        <v>368</v>
      </c>
      <c r="P109" t="s">
        <v>299</v>
      </c>
      <c r="Q109" t="s">
        <v>1069</v>
      </c>
      <c r="R109" t="s">
        <v>1070</v>
      </c>
      <c r="S109" t="s">
        <v>1071</v>
      </c>
      <c r="T109" t="s">
        <v>124</v>
      </c>
      <c r="U109" t="s">
        <v>99</v>
      </c>
      <c r="V109" t="s">
        <v>99</v>
      </c>
      <c r="W109" t="s">
        <v>378</v>
      </c>
      <c r="X109" t="s">
        <v>282</v>
      </c>
      <c r="Y109" t="s">
        <v>212</v>
      </c>
      <c r="Z109" t="s">
        <v>126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76</v>
      </c>
      <c r="AG109" t="s">
        <v>76</v>
      </c>
      <c r="AH109" t="s">
        <v>76</v>
      </c>
      <c r="AI109" t="s">
        <v>76</v>
      </c>
      <c r="AJ109" t="s">
        <v>307</v>
      </c>
      <c r="AK109" t="s">
        <v>75</v>
      </c>
      <c r="AL109" t="s">
        <v>75</v>
      </c>
      <c r="AM109" t="s">
        <v>75</v>
      </c>
      <c r="AN109" t="s">
        <v>75</v>
      </c>
      <c r="AO109" t="s">
        <v>76</v>
      </c>
      <c r="AP109" t="s">
        <v>76</v>
      </c>
      <c r="AQ109" t="s">
        <v>76</v>
      </c>
      <c r="AR109" t="s">
        <v>76</v>
      </c>
      <c r="AS109" t="s">
        <v>76</v>
      </c>
      <c r="AT109" t="s">
        <v>566</v>
      </c>
      <c r="AU109" t="s">
        <v>76</v>
      </c>
      <c r="AV109" t="s">
        <v>76</v>
      </c>
      <c r="AW109" t="s">
        <v>76</v>
      </c>
      <c r="AX109" t="s">
        <v>76</v>
      </c>
      <c r="AY109" t="s">
        <v>76</v>
      </c>
      <c r="AZ109" t="s">
        <v>76</v>
      </c>
      <c r="BA109" t="s">
        <v>76</v>
      </c>
      <c r="BB109" t="s">
        <v>76</v>
      </c>
      <c r="BC109" t="s">
        <v>76</v>
      </c>
      <c r="BD109" t="s">
        <v>76</v>
      </c>
      <c r="BE109" t="s">
        <v>76</v>
      </c>
      <c r="BF109" t="s">
        <v>76</v>
      </c>
    </row>
    <row r="110" spans="1:58" x14ac:dyDescent="0.3">
      <c r="A110" t="s">
        <v>1072</v>
      </c>
      <c r="B110" t="s">
        <v>1073</v>
      </c>
      <c r="C110" s="1" t="str">
        <f t="shared" si="6"/>
        <v>21:1188</v>
      </c>
      <c r="D110" s="1" t="str">
        <f t="shared" si="7"/>
        <v>21:0387</v>
      </c>
      <c r="E110" t="s">
        <v>1074</v>
      </c>
      <c r="F110" t="s">
        <v>1075</v>
      </c>
      <c r="H110">
        <v>66.380929499999993</v>
      </c>
      <c r="I110">
        <v>-88.429726799999997</v>
      </c>
      <c r="J110" s="1" t="str">
        <f t="shared" si="10"/>
        <v>Till</v>
      </c>
      <c r="K110" s="1" t="str">
        <f t="shared" si="8"/>
        <v>ODM HMC fraction, SG 3.2</v>
      </c>
      <c r="L110">
        <v>1</v>
      </c>
      <c r="M110" t="s">
        <v>276</v>
      </c>
      <c r="N110" t="s">
        <v>277</v>
      </c>
      <c r="O110" t="s">
        <v>109</v>
      </c>
      <c r="P110" t="s">
        <v>192</v>
      </c>
      <c r="Q110" t="s">
        <v>1076</v>
      </c>
      <c r="R110" t="s">
        <v>1077</v>
      </c>
      <c r="S110" t="s">
        <v>1078</v>
      </c>
      <c r="T110" t="s">
        <v>434</v>
      </c>
      <c r="U110" t="s">
        <v>953</v>
      </c>
      <c r="V110" t="s">
        <v>953</v>
      </c>
      <c r="W110" t="s">
        <v>153</v>
      </c>
      <c r="X110" t="s">
        <v>316</v>
      </c>
      <c r="Y110" t="s">
        <v>186</v>
      </c>
      <c r="Z110" t="s">
        <v>110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76</v>
      </c>
      <c r="AG110" t="s">
        <v>76</v>
      </c>
      <c r="AH110" t="s">
        <v>76</v>
      </c>
      <c r="AI110" t="s">
        <v>76</v>
      </c>
      <c r="AJ110" t="s">
        <v>317</v>
      </c>
      <c r="AK110" t="s">
        <v>75</v>
      </c>
      <c r="AL110" t="s">
        <v>75</v>
      </c>
      <c r="AM110" t="s">
        <v>75</v>
      </c>
      <c r="AN110" t="s">
        <v>75</v>
      </c>
      <c r="AO110" t="s">
        <v>76</v>
      </c>
      <c r="AP110" t="s">
        <v>76</v>
      </c>
      <c r="AQ110" t="s">
        <v>76</v>
      </c>
      <c r="AR110" t="s">
        <v>76</v>
      </c>
      <c r="AS110" t="s">
        <v>76</v>
      </c>
      <c r="AT110" t="s">
        <v>211</v>
      </c>
      <c r="AU110" t="s">
        <v>76</v>
      </c>
      <c r="AV110" t="s">
        <v>76</v>
      </c>
      <c r="AW110" t="s">
        <v>76</v>
      </c>
      <c r="AX110" t="s">
        <v>76</v>
      </c>
      <c r="AY110" t="s">
        <v>76</v>
      </c>
      <c r="AZ110" t="s">
        <v>76</v>
      </c>
      <c r="BA110" t="s">
        <v>76</v>
      </c>
      <c r="BB110" t="s">
        <v>76</v>
      </c>
      <c r="BC110" t="s">
        <v>76</v>
      </c>
      <c r="BD110" t="s">
        <v>76</v>
      </c>
      <c r="BE110" t="s">
        <v>76</v>
      </c>
      <c r="BF110" t="s">
        <v>76</v>
      </c>
    </row>
    <row r="111" spans="1:58" x14ac:dyDescent="0.3">
      <c r="A111" t="s">
        <v>1079</v>
      </c>
      <c r="B111" t="s">
        <v>1080</v>
      </c>
      <c r="C111" s="1" t="str">
        <f t="shared" si="6"/>
        <v>21:1188</v>
      </c>
      <c r="D111" s="1" t="str">
        <f t="shared" si="7"/>
        <v>21:0387</v>
      </c>
      <c r="E111" t="s">
        <v>1081</v>
      </c>
      <c r="F111" t="s">
        <v>1082</v>
      </c>
      <c r="H111">
        <v>66.290952500000003</v>
      </c>
      <c r="I111">
        <v>-88.447744999999998</v>
      </c>
      <c r="J111" s="1" t="str">
        <f t="shared" si="10"/>
        <v>Till</v>
      </c>
      <c r="K111" s="1" t="str">
        <f t="shared" si="8"/>
        <v>ODM HMC fraction, SG 3.2</v>
      </c>
      <c r="L111">
        <v>1</v>
      </c>
      <c r="M111" t="s">
        <v>276</v>
      </c>
      <c r="N111" t="s">
        <v>277</v>
      </c>
      <c r="O111" t="s">
        <v>148</v>
      </c>
      <c r="P111" t="s">
        <v>180</v>
      </c>
      <c r="Q111" t="s">
        <v>1083</v>
      </c>
      <c r="R111" t="s">
        <v>1084</v>
      </c>
      <c r="S111" t="s">
        <v>1085</v>
      </c>
      <c r="T111" t="s">
        <v>184</v>
      </c>
      <c r="U111" t="s">
        <v>1086</v>
      </c>
      <c r="V111" t="s">
        <v>1086</v>
      </c>
      <c r="W111" t="s">
        <v>624</v>
      </c>
      <c r="X111" t="s">
        <v>363</v>
      </c>
      <c r="Y111" t="s">
        <v>123</v>
      </c>
      <c r="Z111" t="s">
        <v>74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76</v>
      </c>
      <c r="AG111" t="s">
        <v>76</v>
      </c>
      <c r="AH111" t="s">
        <v>76</v>
      </c>
      <c r="AI111" t="s">
        <v>76</v>
      </c>
      <c r="AJ111" t="s">
        <v>187</v>
      </c>
      <c r="AK111" t="s">
        <v>75</v>
      </c>
      <c r="AL111" t="s">
        <v>75</v>
      </c>
      <c r="AM111" t="s">
        <v>75</v>
      </c>
      <c r="AN111" t="s">
        <v>75</v>
      </c>
      <c r="AO111" t="s">
        <v>76</v>
      </c>
      <c r="AP111" t="s">
        <v>76</v>
      </c>
      <c r="AQ111" t="s">
        <v>76</v>
      </c>
      <c r="AR111" t="s">
        <v>76</v>
      </c>
      <c r="AS111" t="s">
        <v>76</v>
      </c>
      <c r="AT111" t="s">
        <v>471</v>
      </c>
      <c r="AU111" t="s">
        <v>76</v>
      </c>
      <c r="AV111" t="s">
        <v>76</v>
      </c>
      <c r="AW111" t="s">
        <v>76</v>
      </c>
      <c r="AX111" t="s">
        <v>76</v>
      </c>
      <c r="AY111" t="s">
        <v>76</v>
      </c>
      <c r="AZ111" t="s">
        <v>64</v>
      </c>
      <c r="BA111" t="s">
        <v>76</v>
      </c>
      <c r="BB111" t="s">
        <v>76</v>
      </c>
      <c r="BC111" t="s">
        <v>76</v>
      </c>
      <c r="BD111" t="s">
        <v>76</v>
      </c>
      <c r="BE111" t="s">
        <v>76</v>
      </c>
      <c r="BF111" t="s">
        <v>76</v>
      </c>
    </row>
    <row r="112" spans="1:58" x14ac:dyDescent="0.3">
      <c r="A112" t="s">
        <v>1087</v>
      </c>
      <c r="B112" t="s">
        <v>1088</v>
      </c>
      <c r="C112" s="1" t="str">
        <f t="shared" si="6"/>
        <v>21:1188</v>
      </c>
      <c r="D112" s="1" t="str">
        <f t="shared" si="7"/>
        <v>21:0387</v>
      </c>
      <c r="E112" t="s">
        <v>1081</v>
      </c>
      <c r="F112" t="s">
        <v>1089</v>
      </c>
      <c r="H112">
        <v>66.290952500000003</v>
      </c>
      <c r="I112">
        <v>-88.447744999999998</v>
      </c>
      <c r="J112" s="1" t="str">
        <f t="shared" si="10"/>
        <v>Till</v>
      </c>
      <c r="K112" s="1" t="str">
        <f t="shared" si="8"/>
        <v>ODM HMC fraction, SG 3.2</v>
      </c>
      <c r="L112">
        <v>1</v>
      </c>
      <c r="M112" t="s">
        <v>135</v>
      </c>
      <c r="N112" t="s">
        <v>177</v>
      </c>
      <c r="O112" t="s">
        <v>109</v>
      </c>
      <c r="P112" t="s">
        <v>373</v>
      </c>
      <c r="Q112" t="s">
        <v>1090</v>
      </c>
      <c r="R112" t="s">
        <v>1091</v>
      </c>
      <c r="S112" t="s">
        <v>1092</v>
      </c>
      <c r="T112" t="s">
        <v>168</v>
      </c>
      <c r="U112" t="s">
        <v>1093</v>
      </c>
      <c r="V112" t="s">
        <v>1093</v>
      </c>
      <c r="W112" t="s">
        <v>246</v>
      </c>
      <c r="X112" t="s">
        <v>281</v>
      </c>
      <c r="Y112" t="s">
        <v>336</v>
      </c>
      <c r="Z112" t="s">
        <v>74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76</v>
      </c>
      <c r="AG112" t="s">
        <v>76</v>
      </c>
      <c r="AH112" t="s">
        <v>76</v>
      </c>
      <c r="AI112" t="s">
        <v>76</v>
      </c>
      <c r="AJ112" t="s">
        <v>380</v>
      </c>
      <c r="AK112" t="s">
        <v>75</v>
      </c>
      <c r="AL112" t="s">
        <v>75</v>
      </c>
      <c r="AM112" t="s">
        <v>75</v>
      </c>
      <c r="AN112" t="s">
        <v>75</v>
      </c>
      <c r="AO112" t="s">
        <v>76</v>
      </c>
      <c r="AP112" t="s">
        <v>76</v>
      </c>
      <c r="AQ112" t="s">
        <v>76</v>
      </c>
      <c r="AR112" t="s">
        <v>76</v>
      </c>
      <c r="AS112" t="s">
        <v>76</v>
      </c>
      <c r="AT112" t="s">
        <v>211</v>
      </c>
      <c r="AU112" t="s">
        <v>76</v>
      </c>
      <c r="AV112" t="s">
        <v>76</v>
      </c>
      <c r="AW112" t="s">
        <v>76</v>
      </c>
      <c r="AX112" t="s">
        <v>76</v>
      </c>
      <c r="AY112" t="s">
        <v>76</v>
      </c>
      <c r="AZ112" t="s">
        <v>76</v>
      </c>
      <c r="BA112" t="s">
        <v>76</v>
      </c>
      <c r="BB112" t="s">
        <v>76</v>
      </c>
      <c r="BC112" t="s">
        <v>76</v>
      </c>
      <c r="BD112" t="s">
        <v>76</v>
      </c>
      <c r="BE112" t="s">
        <v>76</v>
      </c>
      <c r="BF112" t="s">
        <v>76</v>
      </c>
    </row>
    <row r="113" spans="1:58" x14ac:dyDescent="0.3">
      <c r="A113" t="s">
        <v>1094</v>
      </c>
      <c r="B113" t="s">
        <v>1095</v>
      </c>
      <c r="C113" s="1" t="str">
        <f t="shared" si="6"/>
        <v>21:1188</v>
      </c>
      <c r="D113" s="1" t="str">
        <f t="shared" si="7"/>
        <v>21:0387</v>
      </c>
      <c r="E113" t="s">
        <v>1096</v>
      </c>
      <c r="F113" t="s">
        <v>1097</v>
      </c>
      <c r="H113">
        <v>66.198135600000001</v>
      </c>
      <c r="I113">
        <v>-88.455063899999999</v>
      </c>
      <c r="J113" s="1" t="str">
        <f t="shared" si="10"/>
        <v>Till</v>
      </c>
      <c r="K113" s="1" t="str">
        <f t="shared" si="8"/>
        <v>ODM HMC fraction, SG 3.2</v>
      </c>
      <c r="L113">
        <v>1</v>
      </c>
      <c r="M113" t="s">
        <v>99</v>
      </c>
      <c r="N113" t="s">
        <v>100</v>
      </c>
      <c r="O113" t="s">
        <v>118</v>
      </c>
      <c r="P113" t="s">
        <v>162</v>
      </c>
      <c r="Q113" t="s">
        <v>1098</v>
      </c>
      <c r="R113" t="s">
        <v>1099</v>
      </c>
      <c r="S113" t="s">
        <v>1100</v>
      </c>
      <c r="T113" t="s">
        <v>480</v>
      </c>
      <c r="U113" t="s">
        <v>1101</v>
      </c>
      <c r="V113" t="s">
        <v>1101</v>
      </c>
      <c r="W113" t="s">
        <v>246</v>
      </c>
      <c r="X113" t="s">
        <v>135</v>
      </c>
      <c r="Y113" t="s">
        <v>123</v>
      </c>
      <c r="Z113" t="s">
        <v>110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76</v>
      </c>
      <c r="AG113" t="s">
        <v>76</v>
      </c>
      <c r="AH113" t="s">
        <v>76</v>
      </c>
      <c r="AI113" t="s">
        <v>76</v>
      </c>
      <c r="AJ113" t="s">
        <v>921</v>
      </c>
      <c r="AK113" t="s">
        <v>75</v>
      </c>
      <c r="AL113" t="s">
        <v>75</v>
      </c>
      <c r="AM113" t="s">
        <v>75</v>
      </c>
      <c r="AN113" t="s">
        <v>75</v>
      </c>
      <c r="AO113" t="s">
        <v>76</v>
      </c>
      <c r="AP113" t="s">
        <v>76</v>
      </c>
      <c r="AQ113" t="s">
        <v>76</v>
      </c>
      <c r="AR113" t="s">
        <v>76</v>
      </c>
      <c r="AS113" t="s">
        <v>76</v>
      </c>
      <c r="AT113" t="s">
        <v>211</v>
      </c>
      <c r="AU113" t="s">
        <v>76</v>
      </c>
      <c r="AV113" t="s">
        <v>76</v>
      </c>
      <c r="AW113" t="s">
        <v>76</v>
      </c>
      <c r="AX113" t="s">
        <v>76</v>
      </c>
      <c r="AY113" t="s">
        <v>76</v>
      </c>
      <c r="AZ113" t="s">
        <v>76</v>
      </c>
      <c r="BA113" t="s">
        <v>76</v>
      </c>
      <c r="BB113" t="s">
        <v>76</v>
      </c>
      <c r="BC113" t="s">
        <v>76</v>
      </c>
      <c r="BD113" t="s">
        <v>76</v>
      </c>
      <c r="BE113" t="s">
        <v>76</v>
      </c>
      <c r="BF113" t="s">
        <v>76</v>
      </c>
    </row>
    <row r="114" spans="1:58" x14ac:dyDescent="0.3">
      <c r="A114" t="s">
        <v>1102</v>
      </c>
      <c r="B114" t="s">
        <v>1103</v>
      </c>
      <c r="C114" s="1" t="str">
        <f t="shared" si="6"/>
        <v>21:1188</v>
      </c>
      <c r="D114" s="1" t="str">
        <f t="shared" si="7"/>
        <v>21:0387</v>
      </c>
      <c r="E114" t="s">
        <v>1104</v>
      </c>
      <c r="F114" t="s">
        <v>1105</v>
      </c>
      <c r="H114">
        <v>66.333411499999997</v>
      </c>
      <c r="I114">
        <v>-88.1454241</v>
      </c>
      <c r="J114" s="1" t="str">
        <f t="shared" si="10"/>
        <v>Till</v>
      </c>
      <c r="K114" s="1" t="str">
        <f t="shared" si="8"/>
        <v>ODM HMC fraction, SG 3.2</v>
      </c>
      <c r="L114">
        <v>1</v>
      </c>
      <c r="M114" t="s">
        <v>92</v>
      </c>
      <c r="N114" t="s">
        <v>162</v>
      </c>
      <c r="O114" t="s">
        <v>246</v>
      </c>
      <c r="P114" t="s">
        <v>65</v>
      </c>
      <c r="Q114" t="s">
        <v>1106</v>
      </c>
      <c r="R114" t="s">
        <v>1107</v>
      </c>
      <c r="S114" t="s">
        <v>1108</v>
      </c>
      <c r="T114" t="s">
        <v>170</v>
      </c>
      <c r="U114" t="s">
        <v>364</v>
      </c>
      <c r="V114" t="s">
        <v>364</v>
      </c>
      <c r="W114" t="s">
        <v>64</v>
      </c>
      <c r="X114" t="s">
        <v>72</v>
      </c>
      <c r="Y114" t="s">
        <v>368</v>
      </c>
      <c r="Z114" t="s">
        <v>110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76</v>
      </c>
      <c r="AG114" t="s">
        <v>76</v>
      </c>
      <c r="AH114" t="s">
        <v>76</v>
      </c>
      <c r="AI114" t="s">
        <v>76</v>
      </c>
      <c r="AJ114" t="s">
        <v>77</v>
      </c>
      <c r="AK114" t="s">
        <v>75</v>
      </c>
      <c r="AL114" t="s">
        <v>75</v>
      </c>
      <c r="AM114" t="s">
        <v>75</v>
      </c>
      <c r="AN114" t="s">
        <v>75</v>
      </c>
      <c r="AO114" t="s">
        <v>76</v>
      </c>
      <c r="AP114" t="s">
        <v>76</v>
      </c>
      <c r="AQ114" t="s">
        <v>76</v>
      </c>
      <c r="AR114" t="s">
        <v>76</v>
      </c>
      <c r="AS114" t="s">
        <v>76</v>
      </c>
      <c r="AT114" t="s">
        <v>76</v>
      </c>
      <c r="AU114" t="s">
        <v>76</v>
      </c>
      <c r="AV114" t="s">
        <v>76</v>
      </c>
      <c r="AW114" t="s">
        <v>76</v>
      </c>
      <c r="AX114" t="s">
        <v>76</v>
      </c>
      <c r="AY114" t="s">
        <v>76</v>
      </c>
      <c r="AZ114" t="s">
        <v>76</v>
      </c>
      <c r="BA114" t="s">
        <v>76</v>
      </c>
      <c r="BB114" t="s">
        <v>76</v>
      </c>
      <c r="BC114" t="s">
        <v>76</v>
      </c>
      <c r="BD114" t="s">
        <v>76</v>
      </c>
      <c r="BE114" t="s">
        <v>76</v>
      </c>
      <c r="BF114" t="s">
        <v>76</v>
      </c>
    </row>
    <row r="115" spans="1:58" x14ac:dyDescent="0.3">
      <c r="A115" t="s">
        <v>1109</v>
      </c>
      <c r="B115" t="s">
        <v>1110</v>
      </c>
      <c r="C115" s="1" t="str">
        <f t="shared" si="6"/>
        <v>21:1188</v>
      </c>
      <c r="D115" s="1" t="str">
        <f t="shared" si="7"/>
        <v>21:0387</v>
      </c>
      <c r="E115" t="s">
        <v>1104</v>
      </c>
      <c r="F115" t="s">
        <v>1111</v>
      </c>
      <c r="H115">
        <v>66.333411499999997</v>
      </c>
      <c r="I115">
        <v>-88.1454241</v>
      </c>
      <c r="J115" s="1" t="str">
        <f t="shared" si="10"/>
        <v>Till</v>
      </c>
      <c r="K115" s="1" t="str">
        <f t="shared" si="8"/>
        <v>ODM HMC fraction, SG 3.2</v>
      </c>
      <c r="L115">
        <v>1</v>
      </c>
      <c r="M115" t="s">
        <v>282</v>
      </c>
      <c r="N115" t="s">
        <v>541</v>
      </c>
      <c r="O115" t="s">
        <v>134</v>
      </c>
      <c r="P115" t="s">
        <v>434</v>
      </c>
      <c r="Q115" t="s">
        <v>1112</v>
      </c>
      <c r="R115" t="s">
        <v>1113</v>
      </c>
      <c r="S115" t="s">
        <v>1114</v>
      </c>
      <c r="T115" t="s">
        <v>163</v>
      </c>
      <c r="U115" t="s">
        <v>1115</v>
      </c>
      <c r="V115" t="s">
        <v>1115</v>
      </c>
      <c r="W115" t="s">
        <v>192</v>
      </c>
      <c r="X115" t="s">
        <v>1116</v>
      </c>
      <c r="Y115" t="s">
        <v>221</v>
      </c>
      <c r="Z115" t="s">
        <v>141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76</v>
      </c>
      <c r="AG115" t="s">
        <v>76</v>
      </c>
      <c r="AH115" t="s">
        <v>76</v>
      </c>
      <c r="AI115" t="s">
        <v>76</v>
      </c>
      <c r="AJ115" t="s">
        <v>1117</v>
      </c>
      <c r="AK115" t="s">
        <v>75</v>
      </c>
      <c r="AL115" t="s">
        <v>75</v>
      </c>
      <c r="AM115" t="s">
        <v>75</v>
      </c>
      <c r="AN115" t="s">
        <v>75</v>
      </c>
      <c r="AO115" t="s">
        <v>76</v>
      </c>
      <c r="AP115" t="s">
        <v>76</v>
      </c>
      <c r="AQ115" t="s">
        <v>76</v>
      </c>
      <c r="AR115" t="s">
        <v>76</v>
      </c>
      <c r="AS115" t="s">
        <v>76</v>
      </c>
      <c r="AT115" t="s">
        <v>76</v>
      </c>
      <c r="AU115" t="s">
        <v>76</v>
      </c>
      <c r="AV115" t="s">
        <v>76</v>
      </c>
      <c r="AW115" t="s">
        <v>76</v>
      </c>
      <c r="AX115" t="s">
        <v>76</v>
      </c>
      <c r="AY115" t="s">
        <v>76</v>
      </c>
      <c r="AZ115" t="s">
        <v>76</v>
      </c>
      <c r="BA115" t="s">
        <v>76</v>
      </c>
      <c r="BB115" t="s">
        <v>76</v>
      </c>
      <c r="BC115" t="s">
        <v>76</v>
      </c>
      <c r="BD115" t="s">
        <v>76</v>
      </c>
      <c r="BE115" t="s">
        <v>76</v>
      </c>
      <c r="BF115" t="s">
        <v>76</v>
      </c>
    </row>
    <row r="116" spans="1:58" x14ac:dyDescent="0.3">
      <c r="A116" t="s">
        <v>1118</v>
      </c>
      <c r="B116" t="s">
        <v>1119</v>
      </c>
      <c r="C116" s="1" t="str">
        <f t="shared" si="6"/>
        <v>21:1188</v>
      </c>
      <c r="D116" s="1" t="str">
        <f t="shared" si="7"/>
        <v>21:0387</v>
      </c>
      <c r="E116" t="s">
        <v>1120</v>
      </c>
      <c r="F116" t="s">
        <v>1121</v>
      </c>
      <c r="H116">
        <v>66.237597300000004</v>
      </c>
      <c r="I116">
        <v>-86.509203999999997</v>
      </c>
      <c r="J116" s="1" t="str">
        <f t="shared" si="10"/>
        <v>Till</v>
      </c>
      <c r="K116" s="1" t="str">
        <f t="shared" si="8"/>
        <v>ODM HMC fraction, SG 3.2</v>
      </c>
      <c r="L116">
        <v>1</v>
      </c>
      <c r="M116" t="s">
        <v>1122</v>
      </c>
      <c r="N116" t="s">
        <v>783</v>
      </c>
      <c r="O116" t="s">
        <v>224</v>
      </c>
      <c r="P116" t="s">
        <v>240</v>
      </c>
      <c r="Q116" t="s">
        <v>1123</v>
      </c>
      <c r="R116" t="s">
        <v>1124</v>
      </c>
      <c r="S116" t="s">
        <v>1125</v>
      </c>
      <c r="T116" t="s">
        <v>1126</v>
      </c>
      <c r="U116" t="s">
        <v>920</v>
      </c>
      <c r="V116" t="s">
        <v>920</v>
      </c>
      <c r="W116" t="s">
        <v>118</v>
      </c>
      <c r="X116" t="s">
        <v>178</v>
      </c>
      <c r="Y116" t="s">
        <v>224</v>
      </c>
      <c r="Z116" t="s">
        <v>110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76</v>
      </c>
      <c r="AG116" t="s">
        <v>76</v>
      </c>
      <c r="AH116" t="s">
        <v>76</v>
      </c>
      <c r="AI116" t="s">
        <v>76</v>
      </c>
      <c r="AJ116" t="s">
        <v>1127</v>
      </c>
      <c r="AK116" t="s">
        <v>75</v>
      </c>
      <c r="AL116" t="s">
        <v>75</v>
      </c>
      <c r="AM116" t="s">
        <v>75</v>
      </c>
      <c r="AN116" t="s">
        <v>75</v>
      </c>
      <c r="AO116" t="s">
        <v>76</v>
      </c>
      <c r="AP116" t="s">
        <v>76</v>
      </c>
      <c r="AQ116" t="s">
        <v>76</v>
      </c>
      <c r="AR116" t="s">
        <v>76</v>
      </c>
      <c r="AS116" t="s">
        <v>76</v>
      </c>
      <c r="AT116" t="s">
        <v>76</v>
      </c>
      <c r="AU116" t="s">
        <v>76</v>
      </c>
      <c r="AV116" t="s">
        <v>76</v>
      </c>
      <c r="AW116" t="s">
        <v>76</v>
      </c>
      <c r="AX116" t="s">
        <v>76</v>
      </c>
      <c r="AY116" t="s">
        <v>76</v>
      </c>
      <c r="AZ116" t="s">
        <v>76</v>
      </c>
      <c r="BA116" t="s">
        <v>76</v>
      </c>
      <c r="BB116" t="s">
        <v>76</v>
      </c>
      <c r="BC116" t="s">
        <v>76</v>
      </c>
      <c r="BD116" t="s">
        <v>76</v>
      </c>
      <c r="BE116" t="s">
        <v>76</v>
      </c>
      <c r="BF116" t="s">
        <v>76</v>
      </c>
    </row>
    <row r="117" spans="1:58" x14ac:dyDescent="0.3">
      <c r="A117" t="s">
        <v>1128</v>
      </c>
      <c r="B117" t="s">
        <v>1129</v>
      </c>
      <c r="C117" s="1" t="str">
        <f t="shared" si="6"/>
        <v>21:1188</v>
      </c>
      <c r="D117" s="1" t="str">
        <f t="shared" si="7"/>
        <v>21:0387</v>
      </c>
      <c r="E117" t="s">
        <v>1120</v>
      </c>
      <c r="F117" t="s">
        <v>1130</v>
      </c>
      <c r="H117">
        <v>66.237597300000004</v>
      </c>
      <c r="I117">
        <v>-86.509203999999997</v>
      </c>
      <c r="J117" s="1" t="str">
        <f t="shared" si="10"/>
        <v>Till</v>
      </c>
      <c r="K117" s="1" t="str">
        <f t="shared" si="8"/>
        <v>ODM HMC fraction, SG 3.2</v>
      </c>
      <c r="L117">
        <v>7</v>
      </c>
      <c r="M117" t="s">
        <v>479</v>
      </c>
      <c r="N117" t="s">
        <v>72</v>
      </c>
      <c r="O117" t="s">
        <v>169</v>
      </c>
      <c r="P117" t="s">
        <v>168</v>
      </c>
      <c r="Q117" t="s">
        <v>1131</v>
      </c>
      <c r="R117" t="s">
        <v>1132</v>
      </c>
      <c r="S117" t="s">
        <v>1133</v>
      </c>
      <c r="T117" t="s">
        <v>287</v>
      </c>
      <c r="U117" t="s">
        <v>1134</v>
      </c>
      <c r="V117" t="s">
        <v>1134</v>
      </c>
      <c r="W117" t="s">
        <v>1135</v>
      </c>
      <c r="X117" t="s">
        <v>1136</v>
      </c>
      <c r="Y117" t="s">
        <v>391</v>
      </c>
      <c r="Z117" t="s">
        <v>141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76</v>
      </c>
      <c r="AG117" t="s">
        <v>76</v>
      </c>
      <c r="AH117" t="s">
        <v>76</v>
      </c>
      <c r="AI117" t="s">
        <v>76</v>
      </c>
      <c r="AJ117" t="s">
        <v>775</v>
      </c>
      <c r="AK117" t="s">
        <v>75</v>
      </c>
      <c r="AL117" t="s">
        <v>75</v>
      </c>
      <c r="AM117" t="s">
        <v>75</v>
      </c>
      <c r="AN117" t="s">
        <v>75</v>
      </c>
      <c r="AO117" t="s">
        <v>76</v>
      </c>
      <c r="AP117" t="s">
        <v>76</v>
      </c>
      <c r="AQ117" t="s">
        <v>76</v>
      </c>
      <c r="AR117" t="s">
        <v>76</v>
      </c>
      <c r="AS117" t="s">
        <v>76</v>
      </c>
      <c r="AT117" t="s">
        <v>76</v>
      </c>
      <c r="AU117" t="s">
        <v>76</v>
      </c>
      <c r="AV117" t="s">
        <v>76</v>
      </c>
      <c r="AW117" t="s">
        <v>76</v>
      </c>
      <c r="AX117" t="s">
        <v>76</v>
      </c>
      <c r="AY117" t="s">
        <v>76</v>
      </c>
      <c r="AZ117" t="s">
        <v>76</v>
      </c>
      <c r="BA117" t="s">
        <v>76</v>
      </c>
      <c r="BB117" t="s">
        <v>76</v>
      </c>
      <c r="BC117" t="s">
        <v>76</v>
      </c>
      <c r="BD117" t="s">
        <v>76</v>
      </c>
      <c r="BE117" t="s">
        <v>76</v>
      </c>
      <c r="BF117" t="s">
        <v>76</v>
      </c>
    </row>
    <row r="118" spans="1:58" x14ac:dyDescent="0.3">
      <c r="A118" t="s">
        <v>1137</v>
      </c>
      <c r="B118" t="s">
        <v>1138</v>
      </c>
      <c r="C118" s="1" t="str">
        <f t="shared" si="6"/>
        <v>21:1188</v>
      </c>
      <c r="D118" s="1" t="str">
        <f t="shared" si="7"/>
        <v>21:0387</v>
      </c>
      <c r="E118" t="s">
        <v>1139</v>
      </c>
      <c r="F118" t="s">
        <v>1140</v>
      </c>
      <c r="H118">
        <v>66.428087300000001</v>
      </c>
      <c r="I118">
        <v>-89.0571482</v>
      </c>
      <c r="J118" s="1" t="str">
        <f t="shared" si="10"/>
        <v>Till</v>
      </c>
      <c r="K118" s="1" t="str">
        <f t="shared" si="8"/>
        <v>ODM HMC fraction, SG 3.2</v>
      </c>
      <c r="L118">
        <v>1</v>
      </c>
      <c r="M118" t="s">
        <v>222</v>
      </c>
      <c r="N118" t="s">
        <v>397</v>
      </c>
      <c r="O118" t="s">
        <v>368</v>
      </c>
      <c r="P118" t="s">
        <v>316</v>
      </c>
      <c r="Q118" t="s">
        <v>1141</v>
      </c>
      <c r="R118" t="s">
        <v>1142</v>
      </c>
      <c r="S118" t="s">
        <v>1143</v>
      </c>
      <c r="T118" t="s">
        <v>185</v>
      </c>
      <c r="U118" t="s">
        <v>442</v>
      </c>
      <c r="V118" t="s">
        <v>442</v>
      </c>
      <c r="W118" t="s">
        <v>118</v>
      </c>
      <c r="X118" t="s">
        <v>180</v>
      </c>
      <c r="Y118" t="s">
        <v>73</v>
      </c>
      <c r="Z118" t="s">
        <v>74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76</v>
      </c>
      <c r="AG118" t="s">
        <v>76</v>
      </c>
      <c r="AH118" t="s">
        <v>76</v>
      </c>
      <c r="AI118" t="s">
        <v>76</v>
      </c>
      <c r="AJ118" t="s">
        <v>1144</v>
      </c>
      <c r="AK118" t="s">
        <v>75</v>
      </c>
      <c r="AL118" t="s">
        <v>75</v>
      </c>
      <c r="AM118" t="s">
        <v>75</v>
      </c>
      <c r="AN118" t="s">
        <v>75</v>
      </c>
      <c r="AO118" t="s">
        <v>76</v>
      </c>
      <c r="AP118" t="s">
        <v>76</v>
      </c>
      <c r="AQ118" t="s">
        <v>76</v>
      </c>
      <c r="AR118" t="s">
        <v>76</v>
      </c>
      <c r="AS118" t="s">
        <v>76</v>
      </c>
      <c r="AT118" t="s">
        <v>76</v>
      </c>
      <c r="AU118" t="s">
        <v>76</v>
      </c>
      <c r="AV118" t="s">
        <v>76</v>
      </c>
      <c r="AW118" t="s">
        <v>76</v>
      </c>
      <c r="AX118" t="s">
        <v>76</v>
      </c>
      <c r="AY118" t="s">
        <v>76</v>
      </c>
      <c r="AZ118" t="s">
        <v>76</v>
      </c>
      <c r="BA118" t="s">
        <v>76</v>
      </c>
      <c r="BB118" t="s">
        <v>76</v>
      </c>
      <c r="BC118" t="s">
        <v>76</v>
      </c>
      <c r="BD118" t="s">
        <v>76</v>
      </c>
      <c r="BE118" t="s">
        <v>76</v>
      </c>
      <c r="BF118" t="s">
        <v>76</v>
      </c>
    </row>
    <row r="119" spans="1:58" x14ac:dyDescent="0.3">
      <c r="A119" t="s">
        <v>1145</v>
      </c>
      <c r="B119" t="s">
        <v>1146</v>
      </c>
      <c r="C119" s="1" t="str">
        <f t="shared" si="6"/>
        <v>21:1188</v>
      </c>
      <c r="D119" s="1" t="str">
        <f t="shared" si="7"/>
        <v>21:0387</v>
      </c>
      <c r="E119" t="s">
        <v>1147</v>
      </c>
      <c r="F119" t="s">
        <v>1148</v>
      </c>
      <c r="H119">
        <v>66.4845854</v>
      </c>
      <c r="I119">
        <v>-89.059848400000007</v>
      </c>
      <c r="J119" s="1" t="str">
        <f t="shared" si="10"/>
        <v>Till</v>
      </c>
      <c r="K119" s="1" t="str">
        <f t="shared" si="8"/>
        <v>ODM HMC fraction, SG 3.2</v>
      </c>
      <c r="L119">
        <v>1</v>
      </c>
      <c r="M119" t="s">
        <v>116</v>
      </c>
      <c r="N119" t="s">
        <v>117</v>
      </c>
      <c r="O119" t="s">
        <v>298</v>
      </c>
      <c r="P119" t="s">
        <v>149</v>
      </c>
      <c r="Q119" t="s">
        <v>1149</v>
      </c>
      <c r="R119" t="s">
        <v>1150</v>
      </c>
      <c r="S119" t="s">
        <v>1151</v>
      </c>
      <c r="T119" t="s">
        <v>282</v>
      </c>
      <c r="U119" t="s">
        <v>162</v>
      </c>
      <c r="V119" t="s">
        <v>162</v>
      </c>
      <c r="W119" t="s">
        <v>83</v>
      </c>
      <c r="X119" t="s">
        <v>184</v>
      </c>
      <c r="Y119" t="s">
        <v>171</v>
      </c>
      <c r="Z119" t="s">
        <v>126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76</v>
      </c>
      <c r="AG119" t="s">
        <v>76</v>
      </c>
      <c r="AH119" t="s">
        <v>76</v>
      </c>
      <c r="AI119" t="s">
        <v>76</v>
      </c>
      <c r="AJ119" t="s">
        <v>157</v>
      </c>
      <c r="AK119" t="s">
        <v>75</v>
      </c>
      <c r="AL119" t="s">
        <v>75</v>
      </c>
      <c r="AM119" t="s">
        <v>75</v>
      </c>
      <c r="AN119" t="s">
        <v>75</v>
      </c>
      <c r="AO119" t="s">
        <v>76</v>
      </c>
      <c r="AP119" t="s">
        <v>76</v>
      </c>
      <c r="AQ119" t="s">
        <v>76</v>
      </c>
      <c r="AR119" t="s">
        <v>76</v>
      </c>
      <c r="AS119" t="s">
        <v>76</v>
      </c>
      <c r="AT119" t="s">
        <v>325</v>
      </c>
      <c r="AU119" t="s">
        <v>76</v>
      </c>
      <c r="AV119" t="s">
        <v>76</v>
      </c>
      <c r="AW119" t="s">
        <v>76</v>
      </c>
      <c r="AX119" t="s">
        <v>76</v>
      </c>
      <c r="AY119" t="s">
        <v>76</v>
      </c>
      <c r="AZ119" t="s">
        <v>76</v>
      </c>
      <c r="BA119" t="s">
        <v>76</v>
      </c>
      <c r="BB119" t="s">
        <v>76</v>
      </c>
      <c r="BC119" t="s">
        <v>76</v>
      </c>
      <c r="BD119" t="s">
        <v>76</v>
      </c>
      <c r="BE119" t="s">
        <v>76</v>
      </c>
      <c r="BF119" t="s">
        <v>76</v>
      </c>
    </row>
    <row r="120" spans="1:58" x14ac:dyDescent="0.3">
      <c r="A120" t="s">
        <v>1152</v>
      </c>
      <c r="B120" t="s">
        <v>1153</v>
      </c>
      <c r="C120" s="1" t="str">
        <f t="shared" si="6"/>
        <v>21:1188</v>
      </c>
      <c r="D120" s="1" t="str">
        <f t="shared" si="7"/>
        <v>21:0387</v>
      </c>
      <c r="E120" t="s">
        <v>1154</v>
      </c>
      <c r="F120" t="s">
        <v>1155</v>
      </c>
      <c r="H120">
        <v>65.875008300000005</v>
      </c>
      <c r="I120">
        <v>-87.077765200000002</v>
      </c>
      <c r="J120" s="1" t="str">
        <f t="shared" si="10"/>
        <v>Till</v>
      </c>
      <c r="K120" s="1" t="str">
        <f t="shared" si="8"/>
        <v>ODM HMC fraction, SG 3.2</v>
      </c>
      <c r="L120">
        <v>1</v>
      </c>
      <c r="M120" t="s">
        <v>92</v>
      </c>
      <c r="N120" t="s">
        <v>162</v>
      </c>
      <c r="O120" t="s">
        <v>1156</v>
      </c>
      <c r="P120" t="s">
        <v>1157</v>
      </c>
      <c r="Q120" t="s">
        <v>1158</v>
      </c>
      <c r="R120" t="s">
        <v>1159</v>
      </c>
      <c r="S120" t="s">
        <v>1160</v>
      </c>
      <c r="T120" t="s">
        <v>232</v>
      </c>
      <c r="U120" t="s">
        <v>1161</v>
      </c>
      <c r="V120" t="s">
        <v>1161</v>
      </c>
      <c r="W120" t="s">
        <v>153</v>
      </c>
      <c r="X120" t="s">
        <v>288</v>
      </c>
      <c r="Y120" t="s">
        <v>199</v>
      </c>
      <c r="Z120" t="s">
        <v>169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76</v>
      </c>
      <c r="AG120" t="s">
        <v>76</v>
      </c>
      <c r="AH120" t="s">
        <v>76</v>
      </c>
      <c r="AI120" t="s">
        <v>76</v>
      </c>
      <c r="AJ120" t="s">
        <v>1162</v>
      </c>
      <c r="AK120" t="s">
        <v>75</v>
      </c>
      <c r="AL120" t="s">
        <v>75</v>
      </c>
      <c r="AM120" t="s">
        <v>75</v>
      </c>
      <c r="AN120" t="s">
        <v>75</v>
      </c>
      <c r="AO120" t="s">
        <v>76</v>
      </c>
      <c r="AP120" t="s">
        <v>76</v>
      </c>
      <c r="AQ120" t="s">
        <v>76</v>
      </c>
      <c r="AR120" t="s">
        <v>76</v>
      </c>
      <c r="AS120" t="s">
        <v>76</v>
      </c>
      <c r="AT120" t="s">
        <v>224</v>
      </c>
      <c r="AU120" t="s">
        <v>76</v>
      </c>
      <c r="AV120" t="s">
        <v>76</v>
      </c>
      <c r="AW120" t="s">
        <v>76</v>
      </c>
      <c r="AX120" t="s">
        <v>76</v>
      </c>
      <c r="AY120" t="s">
        <v>76</v>
      </c>
      <c r="AZ120" t="s">
        <v>76</v>
      </c>
      <c r="BA120" t="s">
        <v>76</v>
      </c>
      <c r="BB120" t="s">
        <v>76</v>
      </c>
      <c r="BC120" t="s">
        <v>76</v>
      </c>
      <c r="BD120" t="s">
        <v>76</v>
      </c>
      <c r="BE120" t="s">
        <v>76</v>
      </c>
      <c r="BF120" t="s">
        <v>76</v>
      </c>
    </row>
    <row r="121" spans="1:58" x14ac:dyDescent="0.3">
      <c r="A121" t="s">
        <v>1163</v>
      </c>
      <c r="B121" t="s">
        <v>1164</v>
      </c>
      <c r="C121" s="1" t="str">
        <f t="shared" si="6"/>
        <v>21:1188</v>
      </c>
      <c r="D121" s="1" t="str">
        <f t="shared" si="7"/>
        <v>21:0387</v>
      </c>
      <c r="E121" t="s">
        <v>1165</v>
      </c>
      <c r="F121" t="s">
        <v>1166</v>
      </c>
      <c r="H121">
        <v>65.785311100000001</v>
      </c>
      <c r="I121">
        <v>-87.129661200000001</v>
      </c>
      <c r="J121" s="1" t="str">
        <f t="shared" si="10"/>
        <v>Till</v>
      </c>
      <c r="K121" s="1" t="str">
        <f t="shared" si="8"/>
        <v>ODM HMC fraction, SG 3.2</v>
      </c>
      <c r="L121">
        <v>1</v>
      </c>
      <c r="M121" t="s">
        <v>790</v>
      </c>
      <c r="N121" t="s">
        <v>385</v>
      </c>
      <c r="O121" t="s">
        <v>298</v>
      </c>
      <c r="P121" t="s">
        <v>206</v>
      </c>
      <c r="Q121" t="s">
        <v>1167</v>
      </c>
      <c r="R121" t="s">
        <v>1168</v>
      </c>
      <c r="S121" t="s">
        <v>1169</v>
      </c>
      <c r="T121" t="s">
        <v>221</v>
      </c>
      <c r="U121" t="s">
        <v>1170</v>
      </c>
      <c r="V121" t="s">
        <v>1170</v>
      </c>
      <c r="W121" t="s">
        <v>245</v>
      </c>
      <c r="X121" t="s">
        <v>1171</v>
      </c>
      <c r="Y121" t="s">
        <v>140</v>
      </c>
      <c r="Z121" t="s">
        <v>107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76</v>
      </c>
      <c r="AG121" t="s">
        <v>76</v>
      </c>
      <c r="AH121" t="s">
        <v>76</v>
      </c>
      <c r="AI121" t="s">
        <v>76</v>
      </c>
      <c r="AJ121" t="s">
        <v>213</v>
      </c>
      <c r="AK121" t="s">
        <v>75</v>
      </c>
      <c r="AL121" t="s">
        <v>75</v>
      </c>
      <c r="AM121" t="s">
        <v>75</v>
      </c>
      <c r="AN121" t="s">
        <v>75</v>
      </c>
      <c r="AO121" t="s">
        <v>76</v>
      </c>
      <c r="AP121" t="s">
        <v>76</v>
      </c>
      <c r="AQ121" t="s">
        <v>76</v>
      </c>
      <c r="AR121" t="s">
        <v>76</v>
      </c>
      <c r="AS121" t="s">
        <v>76</v>
      </c>
      <c r="AT121" t="s">
        <v>64</v>
      </c>
      <c r="AU121" t="s">
        <v>76</v>
      </c>
      <c r="AV121" t="s">
        <v>76</v>
      </c>
      <c r="AW121" t="s">
        <v>76</v>
      </c>
      <c r="AX121" t="s">
        <v>76</v>
      </c>
      <c r="AY121" t="s">
        <v>76</v>
      </c>
      <c r="AZ121" t="s">
        <v>76</v>
      </c>
      <c r="BA121" t="s">
        <v>76</v>
      </c>
      <c r="BB121" t="s">
        <v>76</v>
      </c>
      <c r="BC121" t="s">
        <v>76</v>
      </c>
      <c r="BD121" t="s">
        <v>76</v>
      </c>
      <c r="BE121" t="s">
        <v>76</v>
      </c>
      <c r="BF121" t="s">
        <v>76</v>
      </c>
    </row>
    <row r="122" spans="1:58" x14ac:dyDescent="0.3">
      <c r="A122" t="s">
        <v>1172</v>
      </c>
      <c r="B122" t="s">
        <v>1173</v>
      </c>
      <c r="C122" s="1" t="str">
        <f t="shared" si="6"/>
        <v>21:1188</v>
      </c>
      <c r="D122" s="1" t="str">
        <f t="shared" si="7"/>
        <v>21:0387</v>
      </c>
      <c r="E122" t="s">
        <v>1174</v>
      </c>
      <c r="F122" t="s">
        <v>1175</v>
      </c>
      <c r="H122">
        <v>65.681614400000001</v>
      </c>
      <c r="I122">
        <v>-87.174057399999995</v>
      </c>
      <c r="J122" s="1" t="str">
        <f t="shared" si="10"/>
        <v>Till</v>
      </c>
      <c r="K122" s="1" t="str">
        <f t="shared" si="8"/>
        <v>ODM HMC fraction, SG 3.2</v>
      </c>
      <c r="L122">
        <v>1</v>
      </c>
      <c r="M122" t="s">
        <v>391</v>
      </c>
      <c r="N122" t="s">
        <v>264</v>
      </c>
      <c r="O122" t="s">
        <v>298</v>
      </c>
      <c r="P122" t="s">
        <v>499</v>
      </c>
      <c r="Q122" t="s">
        <v>1176</v>
      </c>
      <c r="R122" t="s">
        <v>1177</v>
      </c>
      <c r="S122" t="s">
        <v>1178</v>
      </c>
      <c r="T122" t="s">
        <v>69</v>
      </c>
      <c r="U122" t="s">
        <v>1179</v>
      </c>
      <c r="V122" t="s">
        <v>1179</v>
      </c>
      <c r="W122" t="s">
        <v>336</v>
      </c>
      <c r="X122" t="s">
        <v>1180</v>
      </c>
      <c r="Y122" t="s">
        <v>124</v>
      </c>
      <c r="Z122" t="s">
        <v>118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76</v>
      </c>
      <c r="AG122" t="s">
        <v>76</v>
      </c>
      <c r="AH122" t="s">
        <v>76</v>
      </c>
      <c r="AI122" t="s">
        <v>76</v>
      </c>
      <c r="AJ122" t="s">
        <v>1181</v>
      </c>
      <c r="AK122" t="s">
        <v>75</v>
      </c>
      <c r="AL122" t="s">
        <v>75</v>
      </c>
      <c r="AM122" t="s">
        <v>75</v>
      </c>
      <c r="AN122" t="s">
        <v>75</v>
      </c>
      <c r="AO122" t="s">
        <v>76</v>
      </c>
      <c r="AP122" t="s">
        <v>76</v>
      </c>
      <c r="AQ122" t="s">
        <v>76</v>
      </c>
      <c r="AR122" t="s">
        <v>76</v>
      </c>
      <c r="AS122" t="s">
        <v>76</v>
      </c>
      <c r="AT122" t="s">
        <v>76</v>
      </c>
      <c r="AU122" t="s">
        <v>76</v>
      </c>
      <c r="AV122" t="s">
        <v>76</v>
      </c>
      <c r="AW122" t="s">
        <v>76</v>
      </c>
      <c r="AX122" t="s">
        <v>76</v>
      </c>
      <c r="AY122" t="s">
        <v>76</v>
      </c>
      <c r="AZ122" t="s">
        <v>76</v>
      </c>
      <c r="BA122" t="s">
        <v>76</v>
      </c>
      <c r="BB122" t="s">
        <v>76</v>
      </c>
      <c r="BC122" t="s">
        <v>76</v>
      </c>
      <c r="BD122" t="s">
        <v>76</v>
      </c>
      <c r="BE122" t="s">
        <v>76</v>
      </c>
      <c r="BF122" t="s">
        <v>76</v>
      </c>
    </row>
    <row r="123" spans="1:58" x14ac:dyDescent="0.3">
      <c r="A123" t="s">
        <v>1182</v>
      </c>
      <c r="B123" t="s">
        <v>1183</v>
      </c>
      <c r="C123" s="1" t="str">
        <f t="shared" si="6"/>
        <v>21:1188</v>
      </c>
      <c r="D123" s="1" t="str">
        <f t="shared" si="7"/>
        <v>21:0387</v>
      </c>
      <c r="E123" t="s">
        <v>1184</v>
      </c>
      <c r="F123" t="s">
        <v>1185</v>
      </c>
      <c r="H123">
        <v>65.681114100000002</v>
      </c>
      <c r="I123">
        <v>-87.387244600000002</v>
      </c>
      <c r="J123" s="1" t="str">
        <f t="shared" si="10"/>
        <v>Till</v>
      </c>
      <c r="K123" s="1" t="str">
        <f t="shared" si="8"/>
        <v>ODM HMC fraction, SG 3.2</v>
      </c>
      <c r="L123">
        <v>1</v>
      </c>
      <c r="M123" t="s">
        <v>206</v>
      </c>
      <c r="N123" t="s">
        <v>373</v>
      </c>
      <c r="O123" t="s">
        <v>212</v>
      </c>
      <c r="P123" t="s">
        <v>480</v>
      </c>
      <c r="Q123" t="s">
        <v>1186</v>
      </c>
      <c r="R123" t="s">
        <v>1187</v>
      </c>
      <c r="S123" t="s">
        <v>1188</v>
      </c>
      <c r="T123" t="s">
        <v>194</v>
      </c>
      <c r="U123" t="s">
        <v>1064</v>
      </c>
      <c r="V123" t="s">
        <v>1064</v>
      </c>
      <c r="W123" t="s">
        <v>624</v>
      </c>
      <c r="X123" t="s">
        <v>149</v>
      </c>
      <c r="Y123" t="s">
        <v>424</v>
      </c>
      <c r="Z123" t="s">
        <v>93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76</v>
      </c>
      <c r="AG123" t="s">
        <v>76</v>
      </c>
      <c r="AH123" t="s">
        <v>76</v>
      </c>
      <c r="AI123" t="s">
        <v>76</v>
      </c>
      <c r="AJ123" t="s">
        <v>484</v>
      </c>
      <c r="AK123" t="s">
        <v>75</v>
      </c>
      <c r="AL123" t="s">
        <v>75</v>
      </c>
      <c r="AM123" t="s">
        <v>75</v>
      </c>
      <c r="AN123" t="s">
        <v>75</v>
      </c>
      <c r="AO123" t="s">
        <v>76</v>
      </c>
      <c r="AP123" t="s">
        <v>76</v>
      </c>
      <c r="AQ123" t="s">
        <v>76</v>
      </c>
      <c r="AR123" t="s">
        <v>76</v>
      </c>
      <c r="AS123" t="s">
        <v>76</v>
      </c>
      <c r="AT123" t="s">
        <v>64</v>
      </c>
      <c r="AU123" t="s">
        <v>76</v>
      </c>
      <c r="AV123" t="s">
        <v>76</v>
      </c>
      <c r="AW123" t="s">
        <v>76</v>
      </c>
      <c r="AX123" t="s">
        <v>76</v>
      </c>
      <c r="AY123" t="s">
        <v>76</v>
      </c>
      <c r="AZ123" t="s">
        <v>76</v>
      </c>
      <c r="BA123" t="s">
        <v>76</v>
      </c>
      <c r="BB123" t="s">
        <v>76</v>
      </c>
      <c r="BC123" t="s">
        <v>76</v>
      </c>
      <c r="BD123" t="s">
        <v>76</v>
      </c>
      <c r="BE123" t="s">
        <v>76</v>
      </c>
      <c r="BF123" t="s">
        <v>76</v>
      </c>
    </row>
    <row r="124" spans="1:58" x14ac:dyDescent="0.3">
      <c r="A124" t="s">
        <v>1189</v>
      </c>
      <c r="B124" t="s">
        <v>1190</v>
      </c>
      <c r="C124" s="1" t="str">
        <f t="shared" si="6"/>
        <v>21:1188</v>
      </c>
      <c r="D124" s="1" t="str">
        <f t="shared" si="7"/>
        <v>21:0387</v>
      </c>
      <c r="E124" t="s">
        <v>1191</v>
      </c>
      <c r="F124" t="s">
        <v>1192</v>
      </c>
      <c r="H124">
        <v>65.781310899999994</v>
      </c>
      <c r="I124">
        <v>-87.308250299999997</v>
      </c>
      <c r="J124" s="1" t="str">
        <f t="shared" si="10"/>
        <v>Till</v>
      </c>
      <c r="K124" s="1" t="str">
        <f t="shared" si="8"/>
        <v>ODM HMC fraction, SG 3.2</v>
      </c>
      <c r="L124">
        <v>1</v>
      </c>
      <c r="M124" t="s">
        <v>385</v>
      </c>
      <c r="N124" t="s">
        <v>135</v>
      </c>
      <c r="O124" t="s">
        <v>171</v>
      </c>
      <c r="P124" t="s">
        <v>102</v>
      </c>
      <c r="Q124" t="s">
        <v>1193</v>
      </c>
      <c r="R124" t="s">
        <v>1194</v>
      </c>
      <c r="S124" t="s">
        <v>1195</v>
      </c>
      <c r="T124" t="s">
        <v>379</v>
      </c>
      <c r="U124" t="s">
        <v>466</v>
      </c>
      <c r="V124" t="s">
        <v>466</v>
      </c>
      <c r="W124" t="s">
        <v>186</v>
      </c>
      <c r="X124" t="s">
        <v>920</v>
      </c>
      <c r="Y124" t="s">
        <v>566</v>
      </c>
      <c r="Z124" t="s">
        <v>169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76</v>
      </c>
      <c r="AG124" t="s">
        <v>76</v>
      </c>
      <c r="AH124" t="s">
        <v>76</v>
      </c>
      <c r="AI124" t="s">
        <v>76</v>
      </c>
      <c r="AJ124" t="s">
        <v>111</v>
      </c>
      <c r="AK124" t="s">
        <v>75</v>
      </c>
      <c r="AL124" t="s">
        <v>75</v>
      </c>
      <c r="AM124" t="s">
        <v>75</v>
      </c>
      <c r="AN124" t="s">
        <v>75</v>
      </c>
      <c r="AO124" t="s">
        <v>76</v>
      </c>
      <c r="AP124" t="s">
        <v>76</v>
      </c>
      <c r="AQ124" t="s">
        <v>76</v>
      </c>
      <c r="AR124" t="s">
        <v>76</v>
      </c>
      <c r="AS124" t="s">
        <v>76</v>
      </c>
      <c r="AT124" t="s">
        <v>76</v>
      </c>
      <c r="AU124" t="s">
        <v>76</v>
      </c>
      <c r="AV124" t="s">
        <v>76</v>
      </c>
      <c r="AW124" t="s">
        <v>76</v>
      </c>
      <c r="AX124" t="s">
        <v>76</v>
      </c>
      <c r="AY124" t="s">
        <v>76</v>
      </c>
      <c r="AZ124" t="s">
        <v>76</v>
      </c>
      <c r="BA124" t="s">
        <v>76</v>
      </c>
      <c r="BB124" t="s">
        <v>76</v>
      </c>
      <c r="BC124" t="s">
        <v>76</v>
      </c>
      <c r="BD124" t="s">
        <v>76</v>
      </c>
      <c r="BE124" t="s">
        <v>76</v>
      </c>
      <c r="BF124" t="s">
        <v>76</v>
      </c>
    </row>
    <row r="125" spans="1:58" x14ac:dyDescent="0.3">
      <c r="A125" t="s">
        <v>1196</v>
      </c>
      <c r="B125" t="s">
        <v>1197</v>
      </c>
      <c r="C125" s="1" t="str">
        <f t="shared" si="6"/>
        <v>21:1188</v>
      </c>
      <c r="D125" s="1" t="str">
        <f t="shared" si="7"/>
        <v>21:0387</v>
      </c>
      <c r="E125" t="s">
        <v>1198</v>
      </c>
      <c r="F125" t="s">
        <v>1199</v>
      </c>
      <c r="H125">
        <v>65.674114000000003</v>
      </c>
      <c r="I125">
        <v>-87.559034199999999</v>
      </c>
      <c r="J125" s="1" t="str">
        <f t="shared" si="10"/>
        <v>Till</v>
      </c>
      <c r="K125" s="1" t="str">
        <f t="shared" si="8"/>
        <v>ODM HMC fraction, SG 3.2</v>
      </c>
      <c r="L125">
        <v>1</v>
      </c>
      <c r="M125" t="s">
        <v>163</v>
      </c>
      <c r="N125" t="s">
        <v>507</v>
      </c>
      <c r="O125" t="s">
        <v>148</v>
      </c>
      <c r="P125" t="s">
        <v>389</v>
      </c>
      <c r="Q125" t="s">
        <v>1200</v>
      </c>
      <c r="R125" t="s">
        <v>1201</v>
      </c>
      <c r="S125" t="s">
        <v>1202</v>
      </c>
      <c r="T125" t="s">
        <v>149</v>
      </c>
      <c r="U125" t="s">
        <v>953</v>
      </c>
      <c r="V125" t="s">
        <v>953</v>
      </c>
      <c r="W125" t="s">
        <v>368</v>
      </c>
      <c r="X125" t="s">
        <v>149</v>
      </c>
      <c r="Y125" t="s">
        <v>123</v>
      </c>
      <c r="Z125" t="s">
        <v>107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76</v>
      </c>
      <c r="AG125" t="s">
        <v>76</v>
      </c>
      <c r="AH125" t="s">
        <v>76</v>
      </c>
      <c r="AI125" t="s">
        <v>76</v>
      </c>
      <c r="AJ125" t="s">
        <v>765</v>
      </c>
      <c r="AK125" t="s">
        <v>75</v>
      </c>
      <c r="AL125" t="s">
        <v>75</v>
      </c>
      <c r="AM125" t="s">
        <v>75</v>
      </c>
      <c r="AN125" t="s">
        <v>75</v>
      </c>
      <c r="AO125" t="s">
        <v>76</v>
      </c>
      <c r="AP125" t="s">
        <v>76</v>
      </c>
      <c r="AQ125" t="s">
        <v>76</v>
      </c>
      <c r="AR125" t="s">
        <v>76</v>
      </c>
      <c r="AS125" t="s">
        <v>76</v>
      </c>
      <c r="AT125" t="s">
        <v>76</v>
      </c>
      <c r="AU125" t="s">
        <v>76</v>
      </c>
      <c r="AV125" t="s">
        <v>76</v>
      </c>
      <c r="AW125" t="s">
        <v>76</v>
      </c>
      <c r="AX125" t="s">
        <v>76</v>
      </c>
      <c r="AY125" t="s">
        <v>76</v>
      </c>
      <c r="AZ125" t="s">
        <v>76</v>
      </c>
      <c r="BA125" t="s">
        <v>76</v>
      </c>
      <c r="BB125" t="s">
        <v>76</v>
      </c>
      <c r="BC125" t="s">
        <v>76</v>
      </c>
      <c r="BD125" t="s">
        <v>76</v>
      </c>
      <c r="BE125" t="s">
        <v>76</v>
      </c>
      <c r="BF125" t="s">
        <v>76</v>
      </c>
    </row>
    <row r="126" spans="1:58" x14ac:dyDescent="0.3">
      <c r="A126" t="s">
        <v>1203</v>
      </c>
      <c r="B126" t="s">
        <v>1204</v>
      </c>
      <c r="C126" s="1" t="str">
        <f t="shared" si="6"/>
        <v>21:1188</v>
      </c>
      <c r="D126" s="1" t="str">
        <f t="shared" si="7"/>
        <v>21:0387</v>
      </c>
      <c r="E126" t="s">
        <v>1205</v>
      </c>
      <c r="F126" t="s">
        <v>1206</v>
      </c>
      <c r="H126">
        <v>65.575316900000004</v>
      </c>
      <c r="I126">
        <v>-87.780820000000006</v>
      </c>
      <c r="J126" s="1" t="str">
        <f t="shared" si="10"/>
        <v>Till</v>
      </c>
      <c r="K126" s="1" t="str">
        <f t="shared" si="8"/>
        <v>ODM HMC fraction, SG 3.2</v>
      </c>
      <c r="L126">
        <v>1</v>
      </c>
      <c r="M126" t="s">
        <v>206</v>
      </c>
      <c r="N126" t="s">
        <v>373</v>
      </c>
      <c r="O126" t="s">
        <v>64</v>
      </c>
      <c r="P126" t="s">
        <v>264</v>
      </c>
      <c r="Q126" t="s">
        <v>1167</v>
      </c>
      <c r="R126" t="s">
        <v>1207</v>
      </c>
      <c r="S126" t="s">
        <v>1208</v>
      </c>
      <c r="T126" t="s">
        <v>232</v>
      </c>
      <c r="U126" t="s">
        <v>1209</v>
      </c>
      <c r="V126" t="s">
        <v>1209</v>
      </c>
      <c r="W126" t="s">
        <v>179</v>
      </c>
      <c r="X126" t="s">
        <v>119</v>
      </c>
      <c r="Y126" t="s">
        <v>198</v>
      </c>
      <c r="Z126" t="s">
        <v>74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76</v>
      </c>
      <c r="AG126" t="s">
        <v>76</v>
      </c>
      <c r="AH126" t="s">
        <v>76</v>
      </c>
      <c r="AI126" t="s">
        <v>76</v>
      </c>
      <c r="AJ126" t="s">
        <v>271</v>
      </c>
      <c r="AK126" t="s">
        <v>75</v>
      </c>
      <c r="AL126" t="s">
        <v>75</v>
      </c>
      <c r="AM126" t="s">
        <v>75</v>
      </c>
      <c r="AN126" t="s">
        <v>75</v>
      </c>
      <c r="AO126" t="s">
        <v>76</v>
      </c>
      <c r="AP126" t="s">
        <v>76</v>
      </c>
      <c r="AQ126" t="s">
        <v>76</v>
      </c>
      <c r="AR126" t="s">
        <v>76</v>
      </c>
      <c r="AS126" t="s">
        <v>76</v>
      </c>
      <c r="AT126" t="s">
        <v>76</v>
      </c>
      <c r="AU126" t="s">
        <v>76</v>
      </c>
      <c r="AV126" t="s">
        <v>76</v>
      </c>
      <c r="AW126" t="s">
        <v>76</v>
      </c>
      <c r="AX126" t="s">
        <v>76</v>
      </c>
      <c r="AY126" t="s">
        <v>76</v>
      </c>
      <c r="AZ126" t="s">
        <v>76</v>
      </c>
      <c r="BA126" t="s">
        <v>76</v>
      </c>
      <c r="BB126" t="s">
        <v>76</v>
      </c>
      <c r="BC126" t="s">
        <v>76</v>
      </c>
      <c r="BD126" t="s">
        <v>76</v>
      </c>
      <c r="BE126" t="s">
        <v>76</v>
      </c>
      <c r="BF126" t="s">
        <v>76</v>
      </c>
    </row>
    <row r="127" spans="1:58" x14ac:dyDescent="0.3">
      <c r="A127" t="s">
        <v>1210</v>
      </c>
      <c r="B127" t="s">
        <v>1211</v>
      </c>
      <c r="C127" s="1" t="str">
        <f t="shared" si="6"/>
        <v>21:1188</v>
      </c>
      <c r="D127" s="1" t="str">
        <f t="shared" si="7"/>
        <v>21:0387</v>
      </c>
      <c r="E127" t="s">
        <v>1205</v>
      </c>
      <c r="F127" t="s">
        <v>1212</v>
      </c>
      <c r="H127">
        <v>65.575316900000004</v>
      </c>
      <c r="I127">
        <v>-87.780820000000006</v>
      </c>
      <c r="J127" s="1" t="str">
        <f t="shared" si="10"/>
        <v>Till</v>
      </c>
      <c r="K127" s="1" t="str">
        <f t="shared" si="8"/>
        <v>ODM HMC fraction, SG 3.2</v>
      </c>
      <c r="L127">
        <v>1</v>
      </c>
      <c r="M127" t="s">
        <v>222</v>
      </c>
      <c r="N127" t="s">
        <v>397</v>
      </c>
      <c r="O127" t="s">
        <v>88</v>
      </c>
      <c r="P127" t="s">
        <v>379</v>
      </c>
      <c r="Q127" t="s">
        <v>1213</v>
      </c>
      <c r="R127" t="s">
        <v>1214</v>
      </c>
      <c r="S127" t="s">
        <v>1215</v>
      </c>
      <c r="T127" t="s">
        <v>728</v>
      </c>
      <c r="U127" t="s">
        <v>364</v>
      </c>
      <c r="V127" t="s">
        <v>364</v>
      </c>
      <c r="W127" t="s">
        <v>148</v>
      </c>
      <c r="X127" t="s">
        <v>389</v>
      </c>
      <c r="Y127" t="s">
        <v>212</v>
      </c>
      <c r="Z127" t="s">
        <v>110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76</v>
      </c>
      <c r="AG127" t="s">
        <v>76</v>
      </c>
      <c r="AH127" t="s">
        <v>76</v>
      </c>
      <c r="AI127" t="s">
        <v>76</v>
      </c>
      <c r="AJ127" t="s">
        <v>667</v>
      </c>
      <c r="AK127" t="s">
        <v>75</v>
      </c>
      <c r="AL127" t="s">
        <v>75</v>
      </c>
      <c r="AM127" t="s">
        <v>75</v>
      </c>
      <c r="AN127" t="s">
        <v>75</v>
      </c>
      <c r="AO127" t="s">
        <v>76</v>
      </c>
      <c r="AP127" t="s">
        <v>76</v>
      </c>
      <c r="AQ127" t="s">
        <v>76</v>
      </c>
      <c r="AR127" t="s">
        <v>76</v>
      </c>
      <c r="AS127" t="s">
        <v>76</v>
      </c>
      <c r="AT127" t="s">
        <v>76</v>
      </c>
      <c r="AU127" t="s">
        <v>76</v>
      </c>
      <c r="AV127" t="s">
        <v>76</v>
      </c>
      <c r="AW127" t="s">
        <v>76</v>
      </c>
      <c r="AX127" t="s">
        <v>76</v>
      </c>
      <c r="AY127" t="s">
        <v>76</v>
      </c>
      <c r="AZ127" t="s">
        <v>76</v>
      </c>
      <c r="BA127" t="s">
        <v>76</v>
      </c>
      <c r="BB127" t="s">
        <v>76</v>
      </c>
      <c r="BC127" t="s">
        <v>76</v>
      </c>
      <c r="BD127" t="s">
        <v>76</v>
      </c>
      <c r="BE127" t="s">
        <v>76</v>
      </c>
      <c r="BF127" t="s">
        <v>76</v>
      </c>
    </row>
    <row r="128" spans="1:58" x14ac:dyDescent="0.3">
      <c r="A128" t="s">
        <v>1216</v>
      </c>
      <c r="B128" t="s">
        <v>1217</v>
      </c>
      <c r="C128" s="1" t="str">
        <f t="shared" si="6"/>
        <v>21:1188</v>
      </c>
      <c r="D128" s="1" t="str">
        <f t="shared" si="7"/>
        <v>21:0387</v>
      </c>
      <c r="E128" t="s">
        <v>1218</v>
      </c>
      <c r="F128" t="s">
        <v>1219</v>
      </c>
      <c r="H128">
        <v>65.517119100000002</v>
      </c>
      <c r="I128">
        <v>-87.590330899999998</v>
      </c>
      <c r="J128" s="1" t="str">
        <f t="shared" si="10"/>
        <v>Till</v>
      </c>
      <c r="K128" s="1" t="str">
        <f t="shared" si="8"/>
        <v>ODM HMC fraction, SG 3.2</v>
      </c>
      <c r="L128">
        <v>1</v>
      </c>
      <c r="M128" t="s">
        <v>724</v>
      </c>
      <c r="N128" t="s">
        <v>62</v>
      </c>
      <c r="O128" t="s">
        <v>171</v>
      </c>
      <c r="P128" t="s">
        <v>164</v>
      </c>
      <c r="Q128" t="s">
        <v>1220</v>
      </c>
      <c r="R128" t="s">
        <v>1221</v>
      </c>
      <c r="S128" t="s">
        <v>1222</v>
      </c>
      <c r="T128" t="s">
        <v>557</v>
      </c>
      <c r="U128" t="s">
        <v>306</v>
      </c>
      <c r="V128" t="s">
        <v>306</v>
      </c>
      <c r="W128" t="s">
        <v>378</v>
      </c>
      <c r="X128" t="s">
        <v>264</v>
      </c>
      <c r="Y128" t="s">
        <v>123</v>
      </c>
      <c r="Z128" t="s">
        <v>74</v>
      </c>
      <c r="AA128" t="s">
        <v>75</v>
      </c>
      <c r="AB128" t="s">
        <v>75</v>
      </c>
      <c r="AC128" t="s">
        <v>75</v>
      </c>
      <c r="AD128" t="s">
        <v>75</v>
      </c>
      <c r="AE128" t="s">
        <v>75</v>
      </c>
      <c r="AF128" t="s">
        <v>76</v>
      </c>
      <c r="AG128" t="s">
        <v>76</v>
      </c>
      <c r="AH128" t="s">
        <v>76</v>
      </c>
      <c r="AI128" t="s">
        <v>76</v>
      </c>
      <c r="AJ128" t="s">
        <v>172</v>
      </c>
      <c r="AK128" t="s">
        <v>75</v>
      </c>
      <c r="AL128" t="s">
        <v>75</v>
      </c>
      <c r="AM128" t="s">
        <v>75</v>
      </c>
      <c r="AN128" t="s">
        <v>75</v>
      </c>
      <c r="AO128" t="s">
        <v>76</v>
      </c>
      <c r="AP128" t="s">
        <v>76</v>
      </c>
      <c r="AQ128" t="s">
        <v>76</v>
      </c>
      <c r="AR128" t="s">
        <v>76</v>
      </c>
      <c r="AS128" t="s">
        <v>76</v>
      </c>
      <c r="AT128" t="s">
        <v>76</v>
      </c>
      <c r="AU128" t="s">
        <v>76</v>
      </c>
      <c r="AV128" t="s">
        <v>76</v>
      </c>
      <c r="AW128" t="s">
        <v>76</v>
      </c>
      <c r="AX128" t="s">
        <v>76</v>
      </c>
      <c r="AY128" t="s">
        <v>76</v>
      </c>
      <c r="AZ128" t="s">
        <v>76</v>
      </c>
      <c r="BA128" t="s">
        <v>76</v>
      </c>
      <c r="BB128" t="s">
        <v>76</v>
      </c>
      <c r="BC128" t="s">
        <v>76</v>
      </c>
      <c r="BD128" t="s">
        <v>76</v>
      </c>
      <c r="BE128" t="s">
        <v>76</v>
      </c>
      <c r="BF128" t="s">
        <v>76</v>
      </c>
    </row>
    <row r="129" spans="1:58" x14ac:dyDescent="0.3">
      <c r="A129" t="s">
        <v>1223</v>
      </c>
      <c r="B129" t="s">
        <v>1224</v>
      </c>
      <c r="C129" s="1" t="str">
        <f t="shared" si="6"/>
        <v>21:1188</v>
      </c>
      <c r="D129" s="1" t="str">
        <f t="shared" si="7"/>
        <v>21:0387</v>
      </c>
      <c r="E129" t="s">
        <v>1225</v>
      </c>
      <c r="F129" t="s">
        <v>1226</v>
      </c>
      <c r="H129">
        <v>65.581917099999998</v>
      </c>
      <c r="I129">
        <v>-87.5449342</v>
      </c>
      <c r="J129" s="1" t="str">
        <f t="shared" si="10"/>
        <v>Till</v>
      </c>
      <c r="K129" s="1" t="str">
        <f t="shared" si="8"/>
        <v>ODM HMC fraction, SG 3.2</v>
      </c>
      <c r="L129">
        <v>1</v>
      </c>
      <c r="M129" t="s">
        <v>162</v>
      </c>
      <c r="N129" t="s">
        <v>163</v>
      </c>
      <c r="O129" t="s">
        <v>368</v>
      </c>
      <c r="P129" t="s">
        <v>389</v>
      </c>
      <c r="Q129" t="s">
        <v>1227</v>
      </c>
      <c r="R129" t="s">
        <v>1228</v>
      </c>
      <c r="S129" t="s">
        <v>1229</v>
      </c>
      <c r="T129" t="s">
        <v>529</v>
      </c>
      <c r="U129" t="s">
        <v>1230</v>
      </c>
      <c r="V129" t="s">
        <v>1230</v>
      </c>
      <c r="W129" t="s">
        <v>212</v>
      </c>
      <c r="X129" t="s">
        <v>135</v>
      </c>
      <c r="Y129" t="s">
        <v>198</v>
      </c>
      <c r="Z129" t="s">
        <v>126</v>
      </c>
      <c r="AA129" t="s">
        <v>75</v>
      </c>
      <c r="AB129" t="s">
        <v>75</v>
      </c>
      <c r="AC129" t="s">
        <v>75</v>
      </c>
      <c r="AD129" t="s">
        <v>75</v>
      </c>
      <c r="AE129" t="s">
        <v>75</v>
      </c>
      <c r="AF129" t="s">
        <v>76</v>
      </c>
      <c r="AG129" t="s">
        <v>76</v>
      </c>
      <c r="AH129" t="s">
        <v>76</v>
      </c>
      <c r="AI129" t="s">
        <v>76</v>
      </c>
      <c r="AJ129" t="s">
        <v>765</v>
      </c>
      <c r="AK129" t="s">
        <v>75</v>
      </c>
      <c r="AL129" t="s">
        <v>75</v>
      </c>
      <c r="AM129" t="s">
        <v>75</v>
      </c>
      <c r="AN129" t="s">
        <v>75</v>
      </c>
      <c r="AO129" t="s">
        <v>76</v>
      </c>
      <c r="AP129" t="s">
        <v>76</v>
      </c>
      <c r="AQ129" t="s">
        <v>76</v>
      </c>
      <c r="AR129" t="s">
        <v>76</v>
      </c>
      <c r="AS129" t="s">
        <v>76</v>
      </c>
      <c r="AT129" t="s">
        <v>76</v>
      </c>
      <c r="AU129" t="s">
        <v>76</v>
      </c>
      <c r="AV129" t="s">
        <v>76</v>
      </c>
      <c r="AW129" t="s">
        <v>76</v>
      </c>
      <c r="AX129" t="s">
        <v>76</v>
      </c>
      <c r="AY129" t="s">
        <v>76</v>
      </c>
      <c r="AZ129" t="s">
        <v>76</v>
      </c>
      <c r="BA129" t="s">
        <v>76</v>
      </c>
      <c r="BB129" t="s">
        <v>76</v>
      </c>
      <c r="BC129" t="s">
        <v>76</v>
      </c>
      <c r="BD129" t="s">
        <v>76</v>
      </c>
      <c r="BE129" t="s">
        <v>76</v>
      </c>
      <c r="BF129" t="s">
        <v>76</v>
      </c>
    </row>
    <row r="130" spans="1:58" x14ac:dyDescent="0.3">
      <c r="A130" t="s">
        <v>1231</v>
      </c>
      <c r="B130" t="s">
        <v>1232</v>
      </c>
      <c r="C130" s="1" t="str">
        <f t="shared" ref="C130:C193" si="11">HYPERLINK("http://geochem.nrcan.gc.ca/cdogs/content/bdl/bdl211188_e.htm", "21:1188")</f>
        <v>21:1188</v>
      </c>
      <c r="D130" s="1" t="str">
        <f t="shared" ref="D130:D193" si="12">HYPERLINK("http://geochem.nrcan.gc.ca/cdogs/content/svy/svy210387_e.htm", "21:0387")</f>
        <v>21:0387</v>
      </c>
      <c r="E130" t="s">
        <v>1233</v>
      </c>
      <c r="F130" t="s">
        <v>1234</v>
      </c>
      <c r="H130">
        <v>65.601116599999997</v>
      </c>
      <c r="I130">
        <v>-87.410242499999995</v>
      </c>
      <c r="J130" s="1" t="str">
        <f t="shared" si="10"/>
        <v>Till</v>
      </c>
      <c r="K130" s="1" t="str">
        <f t="shared" ref="K130:K193" si="13">HYPERLINK("http://geochem.nrcan.gc.ca/cdogs/content/kwd/kwd080106_e.htm", "ODM HMC fraction, SG 3.2")</f>
        <v>ODM HMC fraction, SG 3.2</v>
      </c>
      <c r="L130">
        <v>1</v>
      </c>
      <c r="M130" t="s">
        <v>316</v>
      </c>
      <c r="N130" t="s">
        <v>430</v>
      </c>
      <c r="O130" t="s">
        <v>234</v>
      </c>
      <c r="P130" t="s">
        <v>398</v>
      </c>
      <c r="Q130" t="s">
        <v>1235</v>
      </c>
      <c r="R130" t="s">
        <v>1236</v>
      </c>
      <c r="S130" t="s">
        <v>1237</v>
      </c>
      <c r="T130" t="s">
        <v>480</v>
      </c>
      <c r="U130" t="s">
        <v>244</v>
      </c>
      <c r="V130" t="s">
        <v>244</v>
      </c>
      <c r="W130" t="s">
        <v>93</v>
      </c>
      <c r="X130" t="s">
        <v>234</v>
      </c>
      <c r="Y130" t="s">
        <v>179</v>
      </c>
      <c r="Z130" t="s">
        <v>126</v>
      </c>
      <c r="AA130" t="s">
        <v>75</v>
      </c>
      <c r="AB130" t="s">
        <v>75</v>
      </c>
      <c r="AC130" t="s">
        <v>75</v>
      </c>
      <c r="AD130" t="s">
        <v>75</v>
      </c>
      <c r="AE130" t="s">
        <v>75</v>
      </c>
      <c r="AF130" t="s">
        <v>64</v>
      </c>
      <c r="AG130" t="s">
        <v>76</v>
      </c>
      <c r="AH130" t="s">
        <v>76</v>
      </c>
      <c r="AI130" t="s">
        <v>64</v>
      </c>
      <c r="AJ130" t="s">
        <v>1238</v>
      </c>
      <c r="AK130" t="s">
        <v>224</v>
      </c>
      <c r="AL130" t="s">
        <v>75</v>
      </c>
      <c r="AM130" t="s">
        <v>75</v>
      </c>
      <c r="AN130" t="s">
        <v>224</v>
      </c>
      <c r="AO130" t="s">
        <v>76</v>
      </c>
      <c r="AP130" t="s">
        <v>76</v>
      </c>
      <c r="AQ130" t="s">
        <v>76</v>
      </c>
      <c r="AR130" t="s">
        <v>76</v>
      </c>
      <c r="AS130" t="s">
        <v>76</v>
      </c>
      <c r="AT130" t="s">
        <v>76</v>
      </c>
      <c r="AU130" t="s">
        <v>76</v>
      </c>
      <c r="AV130" t="s">
        <v>76</v>
      </c>
      <c r="AW130" t="s">
        <v>76</v>
      </c>
      <c r="AX130" t="s">
        <v>76</v>
      </c>
      <c r="AY130" t="s">
        <v>76</v>
      </c>
      <c r="AZ130" t="s">
        <v>76</v>
      </c>
      <c r="BA130" t="s">
        <v>76</v>
      </c>
      <c r="BB130" t="s">
        <v>76</v>
      </c>
      <c r="BC130" t="s">
        <v>76</v>
      </c>
      <c r="BD130" t="s">
        <v>76</v>
      </c>
      <c r="BE130" t="s">
        <v>76</v>
      </c>
      <c r="BF130" t="s">
        <v>76</v>
      </c>
    </row>
    <row r="131" spans="1:58" x14ac:dyDescent="0.3">
      <c r="A131" t="s">
        <v>1239</v>
      </c>
      <c r="B131" t="s">
        <v>1240</v>
      </c>
      <c r="C131" s="1" t="str">
        <f t="shared" si="11"/>
        <v>21:1188</v>
      </c>
      <c r="D131" s="1" t="str">
        <f t="shared" si="12"/>
        <v>21:0387</v>
      </c>
      <c r="E131" t="s">
        <v>1241</v>
      </c>
      <c r="F131" t="s">
        <v>1242</v>
      </c>
      <c r="H131">
        <v>65.9562071</v>
      </c>
      <c r="I131">
        <v>-86.274414899999996</v>
      </c>
      <c r="J131" s="1" t="str">
        <f t="shared" si="10"/>
        <v>Till</v>
      </c>
      <c r="K131" s="1" t="str">
        <f t="shared" si="13"/>
        <v>ODM HMC fraction, SG 3.2</v>
      </c>
      <c r="L131">
        <v>1</v>
      </c>
      <c r="M131" t="s">
        <v>222</v>
      </c>
      <c r="N131" t="s">
        <v>397</v>
      </c>
      <c r="O131" t="s">
        <v>153</v>
      </c>
      <c r="P131" t="s">
        <v>263</v>
      </c>
      <c r="Q131" t="s">
        <v>1243</v>
      </c>
      <c r="R131" t="s">
        <v>1244</v>
      </c>
      <c r="S131" t="s">
        <v>1245</v>
      </c>
      <c r="T131" t="s">
        <v>541</v>
      </c>
      <c r="U131" t="s">
        <v>390</v>
      </c>
      <c r="V131" t="s">
        <v>390</v>
      </c>
      <c r="W131" t="s">
        <v>246</v>
      </c>
      <c r="X131" t="s">
        <v>192</v>
      </c>
      <c r="Y131" t="s">
        <v>200</v>
      </c>
      <c r="Z131" t="s">
        <v>169</v>
      </c>
      <c r="AA131" t="s">
        <v>75</v>
      </c>
      <c r="AB131" t="s">
        <v>75</v>
      </c>
      <c r="AC131" t="s">
        <v>75</v>
      </c>
      <c r="AD131" t="s">
        <v>75</v>
      </c>
      <c r="AE131" t="s">
        <v>75</v>
      </c>
      <c r="AF131" t="s">
        <v>76</v>
      </c>
      <c r="AG131" t="s">
        <v>76</v>
      </c>
      <c r="AH131" t="s">
        <v>76</v>
      </c>
      <c r="AI131" t="s">
        <v>76</v>
      </c>
      <c r="AJ131" t="s">
        <v>1246</v>
      </c>
      <c r="AK131" t="s">
        <v>75</v>
      </c>
      <c r="AL131" t="s">
        <v>75</v>
      </c>
      <c r="AM131" t="s">
        <v>75</v>
      </c>
      <c r="AN131" t="s">
        <v>75</v>
      </c>
      <c r="AO131" t="s">
        <v>76</v>
      </c>
      <c r="AP131" t="s">
        <v>76</v>
      </c>
      <c r="AQ131" t="s">
        <v>76</v>
      </c>
      <c r="AR131" t="s">
        <v>76</v>
      </c>
      <c r="AS131" t="s">
        <v>76</v>
      </c>
      <c r="AT131" t="s">
        <v>566</v>
      </c>
      <c r="AU131" t="s">
        <v>76</v>
      </c>
      <c r="AV131" t="s">
        <v>76</v>
      </c>
      <c r="AW131" t="s">
        <v>76</v>
      </c>
      <c r="AX131" t="s">
        <v>76</v>
      </c>
      <c r="AY131" t="s">
        <v>76</v>
      </c>
      <c r="AZ131" t="s">
        <v>76</v>
      </c>
      <c r="BA131" t="s">
        <v>76</v>
      </c>
      <c r="BB131" t="s">
        <v>76</v>
      </c>
      <c r="BC131" t="s">
        <v>76</v>
      </c>
      <c r="BD131" t="s">
        <v>76</v>
      </c>
      <c r="BE131" t="s">
        <v>76</v>
      </c>
      <c r="BF131" t="s">
        <v>76</v>
      </c>
    </row>
    <row r="132" spans="1:58" x14ac:dyDescent="0.3">
      <c r="A132" t="s">
        <v>1247</v>
      </c>
      <c r="B132" t="s">
        <v>1248</v>
      </c>
      <c r="C132" s="1" t="str">
        <f t="shared" si="11"/>
        <v>21:1188</v>
      </c>
      <c r="D132" s="1" t="str">
        <f t="shared" si="12"/>
        <v>21:0387</v>
      </c>
      <c r="E132" t="s">
        <v>1249</v>
      </c>
      <c r="F132" t="s">
        <v>1250</v>
      </c>
      <c r="H132">
        <v>65.962306699999999</v>
      </c>
      <c r="I132">
        <v>-86.3836084</v>
      </c>
      <c r="J132" s="1" t="str">
        <f t="shared" si="10"/>
        <v>Till</v>
      </c>
      <c r="K132" s="1" t="str">
        <f t="shared" si="13"/>
        <v>ODM HMC fraction, SG 3.2</v>
      </c>
      <c r="L132">
        <v>1</v>
      </c>
      <c r="M132" t="s">
        <v>92</v>
      </c>
      <c r="N132" t="s">
        <v>162</v>
      </c>
      <c r="O132" t="s">
        <v>156</v>
      </c>
      <c r="P132" t="s">
        <v>471</v>
      </c>
      <c r="Q132" t="s">
        <v>843</v>
      </c>
      <c r="R132" t="s">
        <v>1251</v>
      </c>
      <c r="S132" t="s">
        <v>1252</v>
      </c>
      <c r="T132" t="s">
        <v>541</v>
      </c>
      <c r="U132" t="s">
        <v>465</v>
      </c>
      <c r="V132" t="s">
        <v>465</v>
      </c>
      <c r="W132" t="s">
        <v>64</v>
      </c>
      <c r="X132" t="s">
        <v>269</v>
      </c>
      <c r="Y132" t="s">
        <v>200</v>
      </c>
      <c r="Z132" t="s">
        <v>83</v>
      </c>
      <c r="AA132" t="s">
        <v>75</v>
      </c>
      <c r="AB132" t="s">
        <v>75</v>
      </c>
      <c r="AC132" t="s">
        <v>75</v>
      </c>
      <c r="AD132" t="s">
        <v>75</v>
      </c>
      <c r="AE132" t="s">
        <v>75</v>
      </c>
      <c r="AF132" t="s">
        <v>76</v>
      </c>
      <c r="AG132" t="s">
        <v>76</v>
      </c>
      <c r="AH132" t="s">
        <v>76</v>
      </c>
      <c r="AI132" t="s">
        <v>76</v>
      </c>
      <c r="AJ132" t="s">
        <v>1253</v>
      </c>
      <c r="AK132" t="s">
        <v>75</v>
      </c>
      <c r="AL132" t="s">
        <v>75</v>
      </c>
      <c r="AM132" t="s">
        <v>75</v>
      </c>
      <c r="AN132" t="s">
        <v>75</v>
      </c>
      <c r="AO132" t="s">
        <v>76</v>
      </c>
      <c r="AP132" t="s">
        <v>76</v>
      </c>
      <c r="AQ132" t="s">
        <v>76</v>
      </c>
      <c r="AR132" t="s">
        <v>76</v>
      </c>
      <c r="AS132" t="s">
        <v>76</v>
      </c>
      <c r="AT132" t="s">
        <v>76</v>
      </c>
      <c r="AU132" t="s">
        <v>76</v>
      </c>
      <c r="AV132" t="s">
        <v>76</v>
      </c>
      <c r="AW132" t="s">
        <v>76</v>
      </c>
      <c r="AX132" t="s">
        <v>76</v>
      </c>
      <c r="AY132" t="s">
        <v>76</v>
      </c>
      <c r="AZ132" t="s">
        <v>76</v>
      </c>
      <c r="BA132" t="s">
        <v>76</v>
      </c>
      <c r="BB132" t="s">
        <v>76</v>
      </c>
      <c r="BC132" t="s">
        <v>76</v>
      </c>
      <c r="BD132" t="s">
        <v>76</v>
      </c>
      <c r="BE132" t="s">
        <v>76</v>
      </c>
      <c r="BF132" t="s">
        <v>76</v>
      </c>
    </row>
    <row r="133" spans="1:58" x14ac:dyDescent="0.3">
      <c r="A133" t="s">
        <v>1254</v>
      </c>
      <c r="B133" t="s">
        <v>1255</v>
      </c>
      <c r="C133" s="1" t="str">
        <f t="shared" si="11"/>
        <v>21:1188</v>
      </c>
      <c r="D133" s="1" t="str">
        <f t="shared" si="12"/>
        <v>21:0387</v>
      </c>
      <c r="E133" t="s">
        <v>1249</v>
      </c>
      <c r="F133" t="s">
        <v>1256</v>
      </c>
      <c r="H133">
        <v>65.962306699999999</v>
      </c>
      <c r="I133">
        <v>-86.3836084</v>
      </c>
      <c r="J133" s="1" t="str">
        <f t="shared" si="10"/>
        <v>Till</v>
      </c>
      <c r="K133" s="1" t="str">
        <f t="shared" si="13"/>
        <v>ODM HMC fraction, SG 3.2</v>
      </c>
      <c r="L133">
        <v>1</v>
      </c>
      <c r="M133" t="s">
        <v>222</v>
      </c>
      <c r="N133" t="s">
        <v>397</v>
      </c>
      <c r="O133" t="s">
        <v>109</v>
      </c>
      <c r="P133" t="s">
        <v>177</v>
      </c>
      <c r="Q133" t="s">
        <v>1257</v>
      </c>
      <c r="R133" t="s">
        <v>1258</v>
      </c>
      <c r="S133" t="s">
        <v>1259</v>
      </c>
      <c r="T133" t="s">
        <v>178</v>
      </c>
      <c r="U133" t="s">
        <v>1260</v>
      </c>
      <c r="V133" t="s">
        <v>1260</v>
      </c>
      <c r="W133" t="s">
        <v>109</v>
      </c>
      <c r="X133" t="s">
        <v>116</v>
      </c>
      <c r="Y133" t="s">
        <v>597</v>
      </c>
      <c r="Z133" t="s">
        <v>83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76</v>
      </c>
      <c r="AG133" t="s">
        <v>76</v>
      </c>
      <c r="AH133" t="s">
        <v>76</v>
      </c>
      <c r="AI133" t="s">
        <v>76</v>
      </c>
      <c r="AJ133" t="s">
        <v>358</v>
      </c>
      <c r="AK133" t="s">
        <v>75</v>
      </c>
      <c r="AL133" t="s">
        <v>75</v>
      </c>
      <c r="AM133" t="s">
        <v>75</v>
      </c>
      <c r="AN133" t="s">
        <v>75</v>
      </c>
      <c r="AO133" t="s">
        <v>76</v>
      </c>
      <c r="AP133" t="s">
        <v>76</v>
      </c>
      <c r="AQ133" t="s">
        <v>76</v>
      </c>
      <c r="AR133" t="s">
        <v>76</v>
      </c>
      <c r="AS133" t="s">
        <v>76</v>
      </c>
      <c r="AT133" t="s">
        <v>64</v>
      </c>
      <c r="AU133" t="s">
        <v>76</v>
      </c>
      <c r="AV133" t="s">
        <v>76</v>
      </c>
      <c r="AW133" t="s">
        <v>76</v>
      </c>
      <c r="AX133" t="s">
        <v>76</v>
      </c>
      <c r="AY133" t="s">
        <v>76</v>
      </c>
      <c r="AZ133" t="s">
        <v>76</v>
      </c>
      <c r="BA133" t="s">
        <v>76</v>
      </c>
      <c r="BB133" t="s">
        <v>76</v>
      </c>
      <c r="BC133" t="s">
        <v>76</v>
      </c>
      <c r="BD133" t="s">
        <v>76</v>
      </c>
      <c r="BE133" t="s">
        <v>76</v>
      </c>
      <c r="BF133" t="s">
        <v>76</v>
      </c>
    </row>
    <row r="134" spans="1:58" x14ac:dyDescent="0.3">
      <c r="A134" t="s">
        <v>1261</v>
      </c>
      <c r="B134" t="s">
        <v>1262</v>
      </c>
      <c r="C134" s="1" t="str">
        <f t="shared" si="11"/>
        <v>21:1188</v>
      </c>
      <c r="D134" s="1" t="str">
        <f t="shared" si="12"/>
        <v>21:0387</v>
      </c>
      <c r="E134" t="s">
        <v>1263</v>
      </c>
      <c r="F134" t="s">
        <v>1264</v>
      </c>
      <c r="H134">
        <v>65.894908700000002</v>
      </c>
      <c r="I134">
        <v>-86.465602599999997</v>
      </c>
      <c r="J134" s="1" t="str">
        <f t="shared" si="10"/>
        <v>Till</v>
      </c>
      <c r="K134" s="1" t="str">
        <f t="shared" si="13"/>
        <v>ODM HMC fraction, SG 3.2</v>
      </c>
      <c r="L134">
        <v>1</v>
      </c>
      <c r="M134" t="s">
        <v>423</v>
      </c>
      <c r="N134" t="s">
        <v>681</v>
      </c>
      <c r="O134" t="s">
        <v>125</v>
      </c>
      <c r="P134" t="s">
        <v>117</v>
      </c>
      <c r="Q134" t="s">
        <v>1265</v>
      </c>
      <c r="R134" t="s">
        <v>1266</v>
      </c>
      <c r="S134" t="s">
        <v>1267</v>
      </c>
      <c r="T134" t="s">
        <v>154</v>
      </c>
      <c r="U134" t="s">
        <v>815</v>
      </c>
      <c r="V134" t="s">
        <v>815</v>
      </c>
      <c r="W134" t="s">
        <v>378</v>
      </c>
      <c r="X134" t="s">
        <v>277</v>
      </c>
      <c r="Y134" t="s">
        <v>123</v>
      </c>
      <c r="Z134" t="s">
        <v>93</v>
      </c>
      <c r="AA134" t="s">
        <v>75</v>
      </c>
      <c r="AB134" t="s">
        <v>75</v>
      </c>
      <c r="AC134" t="s">
        <v>75</v>
      </c>
      <c r="AD134" t="s">
        <v>75</v>
      </c>
      <c r="AE134" t="s">
        <v>75</v>
      </c>
      <c r="AF134" t="s">
        <v>76</v>
      </c>
      <c r="AG134" t="s">
        <v>76</v>
      </c>
      <c r="AH134" t="s">
        <v>76</v>
      </c>
      <c r="AI134" t="s">
        <v>76</v>
      </c>
      <c r="AJ134" t="s">
        <v>829</v>
      </c>
      <c r="AK134" t="s">
        <v>75</v>
      </c>
      <c r="AL134" t="s">
        <v>75</v>
      </c>
      <c r="AM134" t="s">
        <v>75</v>
      </c>
      <c r="AN134" t="s">
        <v>75</v>
      </c>
      <c r="AO134" t="s">
        <v>76</v>
      </c>
      <c r="AP134" t="s">
        <v>76</v>
      </c>
      <c r="AQ134" t="s">
        <v>76</v>
      </c>
      <c r="AR134" t="s">
        <v>76</v>
      </c>
      <c r="AS134" t="s">
        <v>76</v>
      </c>
      <c r="AT134" t="s">
        <v>64</v>
      </c>
      <c r="AU134" t="s">
        <v>76</v>
      </c>
      <c r="AV134" t="s">
        <v>76</v>
      </c>
      <c r="AW134" t="s">
        <v>76</v>
      </c>
      <c r="AX134" t="s">
        <v>76</v>
      </c>
      <c r="AY134" t="s">
        <v>76</v>
      </c>
      <c r="AZ134" t="s">
        <v>76</v>
      </c>
      <c r="BA134" t="s">
        <v>76</v>
      </c>
      <c r="BB134" t="s">
        <v>76</v>
      </c>
      <c r="BC134" t="s">
        <v>76</v>
      </c>
      <c r="BD134" t="s">
        <v>76</v>
      </c>
      <c r="BE134" t="s">
        <v>76</v>
      </c>
      <c r="BF134" t="s">
        <v>76</v>
      </c>
    </row>
    <row r="135" spans="1:58" x14ac:dyDescent="0.3">
      <c r="A135" t="s">
        <v>1268</v>
      </c>
      <c r="B135" t="s">
        <v>1269</v>
      </c>
      <c r="C135" s="1" t="str">
        <f t="shared" si="11"/>
        <v>21:1188</v>
      </c>
      <c r="D135" s="1" t="str">
        <f t="shared" si="12"/>
        <v>21:0387</v>
      </c>
      <c r="E135" t="s">
        <v>1270</v>
      </c>
      <c r="F135" t="s">
        <v>1271</v>
      </c>
      <c r="H135">
        <v>65.784811500000004</v>
      </c>
      <c r="I135">
        <v>-86.918973899999997</v>
      </c>
      <c r="J135" s="1" t="str">
        <f t="shared" si="10"/>
        <v>Till</v>
      </c>
      <c r="K135" s="1" t="str">
        <f t="shared" si="13"/>
        <v>ODM HMC fraction, SG 3.2</v>
      </c>
      <c r="L135">
        <v>1</v>
      </c>
      <c r="M135" t="s">
        <v>177</v>
      </c>
      <c r="N135" t="s">
        <v>178</v>
      </c>
      <c r="O135" t="s">
        <v>156</v>
      </c>
      <c r="P135" t="s">
        <v>507</v>
      </c>
      <c r="Q135" t="s">
        <v>1272</v>
      </c>
      <c r="R135" t="s">
        <v>1273</v>
      </c>
      <c r="S135" t="s">
        <v>1274</v>
      </c>
      <c r="T135" t="s">
        <v>106</v>
      </c>
      <c r="U135" t="s">
        <v>1275</v>
      </c>
      <c r="V135" t="s">
        <v>1275</v>
      </c>
      <c r="W135" t="s">
        <v>109</v>
      </c>
      <c r="X135" t="s">
        <v>658</v>
      </c>
      <c r="Y135" t="s">
        <v>549</v>
      </c>
      <c r="Z135" t="s">
        <v>93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76</v>
      </c>
      <c r="AG135" t="s">
        <v>76</v>
      </c>
      <c r="AH135" t="s">
        <v>76</v>
      </c>
      <c r="AI135" t="s">
        <v>76</v>
      </c>
      <c r="AJ135" t="s">
        <v>853</v>
      </c>
      <c r="AK135" t="s">
        <v>75</v>
      </c>
      <c r="AL135" t="s">
        <v>75</v>
      </c>
      <c r="AM135" t="s">
        <v>75</v>
      </c>
      <c r="AN135" t="s">
        <v>75</v>
      </c>
      <c r="AO135" t="s">
        <v>76</v>
      </c>
      <c r="AP135" t="s">
        <v>76</v>
      </c>
      <c r="AQ135" t="s">
        <v>76</v>
      </c>
      <c r="AR135" t="s">
        <v>76</v>
      </c>
      <c r="AS135" t="s">
        <v>76</v>
      </c>
      <c r="AT135" t="s">
        <v>62</v>
      </c>
      <c r="AU135" t="s">
        <v>76</v>
      </c>
      <c r="AV135" t="s">
        <v>76</v>
      </c>
      <c r="AW135" t="s">
        <v>76</v>
      </c>
      <c r="AX135" t="s">
        <v>76</v>
      </c>
      <c r="AY135" t="s">
        <v>76</v>
      </c>
      <c r="AZ135" t="s">
        <v>76</v>
      </c>
      <c r="BA135" t="s">
        <v>76</v>
      </c>
      <c r="BB135" t="s">
        <v>76</v>
      </c>
      <c r="BC135" t="s">
        <v>76</v>
      </c>
      <c r="BD135" t="s">
        <v>76</v>
      </c>
      <c r="BE135" t="s">
        <v>76</v>
      </c>
      <c r="BF135" t="s">
        <v>76</v>
      </c>
    </row>
    <row r="136" spans="1:58" x14ac:dyDescent="0.3">
      <c r="A136" t="s">
        <v>1276</v>
      </c>
      <c r="B136" t="s">
        <v>1277</v>
      </c>
      <c r="C136" s="1" t="str">
        <f t="shared" si="11"/>
        <v>21:1188</v>
      </c>
      <c r="D136" s="1" t="str">
        <f t="shared" si="12"/>
        <v>21:0387</v>
      </c>
      <c r="E136" t="s">
        <v>1278</v>
      </c>
      <c r="F136" t="s">
        <v>1279</v>
      </c>
      <c r="H136">
        <v>65.693114800000004</v>
      </c>
      <c r="I136">
        <v>-86.732184200000006</v>
      </c>
      <c r="J136" s="1" t="str">
        <f t="shared" ref="J136:J152" si="14">HYPERLINK("http://geochem.nrcan.gc.ca/cdogs/content/kwd/kwd020044_e.htm", "Till")</f>
        <v>Till</v>
      </c>
      <c r="K136" s="1" t="str">
        <f t="shared" si="13"/>
        <v>ODM HMC fraction, SG 3.2</v>
      </c>
      <c r="L136">
        <v>1</v>
      </c>
      <c r="M136" t="s">
        <v>206</v>
      </c>
      <c r="N136" t="s">
        <v>373</v>
      </c>
      <c r="O136" t="s">
        <v>179</v>
      </c>
      <c r="P136" t="s">
        <v>252</v>
      </c>
      <c r="Q136" t="s">
        <v>817</v>
      </c>
      <c r="R136" t="s">
        <v>1280</v>
      </c>
      <c r="S136" t="s">
        <v>1281</v>
      </c>
      <c r="T136" t="s">
        <v>102</v>
      </c>
      <c r="U136" t="s">
        <v>1282</v>
      </c>
      <c r="V136" t="s">
        <v>1282</v>
      </c>
      <c r="W136" t="s">
        <v>624</v>
      </c>
      <c r="X136" t="s">
        <v>1101</v>
      </c>
      <c r="Y136" t="s">
        <v>335</v>
      </c>
      <c r="Z136" t="s">
        <v>110</v>
      </c>
      <c r="AA136" t="s">
        <v>75</v>
      </c>
      <c r="AB136" t="s">
        <v>75</v>
      </c>
      <c r="AC136" t="s">
        <v>75</v>
      </c>
      <c r="AD136" t="s">
        <v>75</v>
      </c>
      <c r="AE136" t="s">
        <v>75</v>
      </c>
      <c r="AF136" t="s">
        <v>64</v>
      </c>
      <c r="AG136" t="s">
        <v>76</v>
      </c>
      <c r="AH136" t="s">
        <v>64</v>
      </c>
      <c r="AI136" t="s">
        <v>76</v>
      </c>
      <c r="AJ136" t="s">
        <v>258</v>
      </c>
      <c r="AK136" t="s">
        <v>125</v>
      </c>
      <c r="AL136" t="s">
        <v>75</v>
      </c>
      <c r="AM136" t="s">
        <v>125</v>
      </c>
      <c r="AN136" t="s">
        <v>75</v>
      </c>
      <c r="AO136" t="s">
        <v>76</v>
      </c>
      <c r="AP136" t="s">
        <v>76</v>
      </c>
      <c r="AQ136" t="s">
        <v>76</v>
      </c>
      <c r="AR136" t="s">
        <v>76</v>
      </c>
      <c r="AS136" t="s">
        <v>76</v>
      </c>
      <c r="AT136" t="s">
        <v>76</v>
      </c>
      <c r="AU136" t="s">
        <v>76</v>
      </c>
      <c r="AV136" t="s">
        <v>76</v>
      </c>
      <c r="AW136" t="s">
        <v>76</v>
      </c>
      <c r="AX136" t="s">
        <v>76</v>
      </c>
      <c r="AY136" t="s">
        <v>76</v>
      </c>
      <c r="AZ136" t="s">
        <v>76</v>
      </c>
      <c r="BA136" t="s">
        <v>76</v>
      </c>
      <c r="BB136" t="s">
        <v>76</v>
      </c>
      <c r="BC136" t="s">
        <v>76</v>
      </c>
      <c r="BD136" t="s">
        <v>76</v>
      </c>
      <c r="BE136" t="s">
        <v>76</v>
      </c>
      <c r="BF136" t="s">
        <v>76</v>
      </c>
    </row>
    <row r="137" spans="1:58" x14ac:dyDescent="0.3">
      <c r="A137" t="s">
        <v>1283</v>
      </c>
      <c r="B137" t="s">
        <v>1284</v>
      </c>
      <c r="C137" s="1" t="str">
        <f t="shared" si="11"/>
        <v>21:1188</v>
      </c>
      <c r="D137" s="1" t="str">
        <f t="shared" si="12"/>
        <v>21:0387</v>
      </c>
      <c r="E137" t="s">
        <v>1285</v>
      </c>
      <c r="F137" t="s">
        <v>1286</v>
      </c>
      <c r="H137">
        <v>65.627116700000002</v>
      </c>
      <c r="I137">
        <v>-86.901673299999999</v>
      </c>
      <c r="J137" s="1" t="str">
        <f t="shared" si="14"/>
        <v>Till</v>
      </c>
      <c r="K137" s="1" t="str">
        <f t="shared" si="13"/>
        <v>ODM HMC fraction, SG 3.2</v>
      </c>
      <c r="L137">
        <v>1</v>
      </c>
      <c r="M137" t="s">
        <v>117</v>
      </c>
      <c r="N137" t="s">
        <v>276</v>
      </c>
      <c r="O137" t="s">
        <v>200</v>
      </c>
      <c r="P137" t="s">
        <v>164</v>
      </c>
      <c r="Q137" t="s">
        <v>1287</v>
      </c>
      <c r="R137" t="s">
        <v>1288</v>
      </c>
      <c r="S137" t="s">
        <v>1289</v>
      </c>
      <c r="T137" t="s">
        <v>471</v>
      </c>
      <c r="U137" t="s">
        <v>1170</v>
      </c>
      <c r="V137" t="s">
        <v>1170</v>
      </c>
      <c r="W137" t="s">
        <v>624</v>
      </c>
      <c r="X137" t="s">
        <v>709</v>
      </c>
      <c r="Y137" t="s">
        <v>657</v>
      </c>
      <c r="Z137" t="s">
        <v>169</v>
      </c>
      <c r="AA137" t="s">
        <v>75</v>
      </c>
      <c r="AB137" t="s">
        <v>75</v>
      </c>
      <c r="AC137" t="s">
        <v>75</v>
      </c>
      <c r="AD137" t="s">
        <v>75</v>
      </c>
      <c r="AE137" t="s">
        <v>75</v>
      </c>
      <c r="AF137" t="s">
        <v>76</v>
      </c>
      <c r="AG137" t="s">
        <v>76</v>
      </c>
      <c r="AH137" t="s">
        <v>76</v>
      </c>
      <c r="AI137" t="s">
        <v>76</v>
      </c>
      <c r="AJ137" t="s">
        <v>172</v>
      </c>
      <c r="AK137" t="s">
        <v>75</v>
      </c>
      <c r="AL137" t="s">
        <v>75</v>
      </c>
      <c r="AM137" t="s">
        <v>75</v>
      </c>
      <c r="AN137" t="s">
        <v>75</v>
      </c>
      <c r="AO137" t="s">
        <v>76</v>
      </c>
      <c r="AP137" t="s">
        <v>76</v>
      </c>
      <c r="AQ137" t="s">
        <v>76</v>
      </c>
      <c r="AR137" t="s">
        <v>76</v>
      </c>
      <c r="AS137" t="s">
        <v>76</v>
      </c>
      <c r="AT137" t="s">
        <v>76</v>
      </c>
      <c r="AU137" t="s">
        <v>76</v>
      </c>
      <c r="AV137" t="s">
        <v>76</v>
      </c>
      <c r="AW137" t="s">
        <v>76</v>
      </c>
      <c r="AX137" t="s">
        <v>76</v>
      </c>
      <c r="AY137" t="s">
        <v>76</v>
      </c>
      <c r="AZ137" t="s">
        <v>76</v>
      </c>
      <c r="BA137" t="s">
        <v>76</v>
      </c>
      <c r="BB137" t="s">
        <v>76</v>
      </c>
      <c r="BC137" t="s">
        <v>76</v>
      </c>
      <c r="BD137" t="s">
        <v>76</v>
      </c>
      <c r="BE137" t="s">
        <v>76</v>
      </c>
      <c r="BF137" t="s">
        <v>76</v>
      </c>
    </row>
    <row r="138" spans="1:58" x14ac:dyDescent="0.3">
      <c r="A138" t="s">
        <v>1290</v>
      </c>
      <c r="B138" t="s">
        <v>1291</v>
      </c>
      <c r="C138" s="1" t="str">
        <f t="shared" si="11"/>
        <v>21:1188</v>
      </c>
      <c r="D138" s="1" t="str">
        <f t="shared" si="12"/>
        <v>21:0387</v>
      </c>
      <c r="E138" t="s">
        <v>1292</v>
      </c>
      <c r="F138" t="s">
        <v>1293</v>
      </c>
      <c r="H138">
        <v>65.613416700000002</v>
      </c>
      <c r="I138">
        <v>-87.108960699999997</v>
      </c>
      <c r="J138" s="1" t="str">
        <f t="shared" si="14"/>
        <v>Till</v>
      </c>
      <c r="K138" s="1" t="str">
        <f t="shared" si="13"/>
        <v>ODM HMC fraction, SG 3.2</v>
      </c>
      <c r="L138">
        <v>1</v>
      </c>
      <c r="M138" t="s">
        <v>364</v>
      </c>
      <c r="N138" t="s">
        <v>663</v>
      </c>
      <c r="O138" t="s">
        <v>88</v>
      </c>
      <c r="P138" t="s">
        <v>81</v>
      </c>
      <c r="Q138" t="s">
        <v>1294</v>
      </c>
      <c r="R138" t="s">
        <v>1295</v>
      </c>
      <c r="S138" t="s">
        <v>1296</v>
      </c>
      <c r="T138" t="s">
        <v>139</v>
      </c>
      <c r="U138" t="s">
        <v>1101</v>
      </c>
      <c r="V138" t="s">
        <v>1101</v>
      </c>
      <c r="W138" t="s">
        <v>118</v>
      </c>
      <c r="X138" t="s">
        <v>790</v>
      </c>
      <c r="Y138" t="s">
        <v>73</v>
      </c>
      <c r="Z138" t="s">
        <v>110</v>
      </c>
      <c r="AA138" t="s">
        <v>75</v>
      </c>
      <c r="AB138" t="s">
        <v>75</v>
      </c>
      <c r="AC138" t="s">
        <v>75</v>
      </c>
      <c r="AD138" t="s">
        <v>75</v>
      </c>
      <c r="AE138" t="s">
        <v>75</v>
      </c>
      <c r="AF138" t="s">
        <v>76</v>
      </c>
      <c r="AG138" t="s">
        <v>76</v>
      </c>
      <c r="AH138" t="s">
        <v>76</v>
      </c>
      <c r="AI138" t="s">
        <v>76</v>
      </c>
      <c r="AJ138" t="s">
        <v>558</v>
      </c>
      <c r="AK138" t="s">
        <v>75</v>
      </c>
      <c r="AL138" t="s">
        <v>75</v>
      </c>
      <c r="AM138" t="s">
        <v>75</v>
      </c>
      <c r="AN138" t="s">
        <v>75</v>
      </c>
      <c r="AO138" t="s">
        <v>76</v>
      </c>
      <c r="AP138" t="s">
        <v>76</v>
      </c>
      <c r="AQ138" t="s">
        <v>76</v>
      </c>
      <c r="AR138" t="s">
        <v>76</v>
      </c>
      <c r="AS138" t="s">
        <v>76</v>
      </c>
      <c r="AT138" t="s">
        <v>76</v>
      </c>
      <c r="AU138" t="s">
        <v>76</v>
      </c>
      <c r="AV138" t="s">
        <v>76</v>
      </c>
      <c r="AW138" t="s">
        <v>76</v>
      </c>
      <c r="AX138" t="s">
        <v>76</v>
      </c>
      <c r="AY138" t="s">
        <v>76</v>
      </c>
      <c r="AZ138" t="s">
        <v>76</v>
      </c>
      <c r="BA138" t="s">
        <v>76</v>
      </c>
      <c r="BB138" t="s">
        <v>76</v>
      </c>
      <c r="BC138" t="s">
        <v>76</v>
      </c>
      <c r="BD138" t="s">
        <v>76</v>
      </c>
      <c r="BE138" t="s">
        <v>76</v>
      </c>
      <c r="BF138" t="s">
        <v>76</v>
      </c>
    </row>
    <row r="139" spans="1:58" x14ac:dyDescent="0.3">
      <c r="A139" t="s">
        <v>1297</v>
      </c>
      <c r="B139" t="s">
        <v>1298</v>
      </c>
      <c r="C139" s="1" t="str">
        <f t="shared" si="11"/>
        <v>21:1188</v>
      </c>
      <c r="D139" s="1" t="str">
        <f t="shared" si="12"/>
        <v>21:0387</v>
      </c>
      <c r="E139" t="s">
        <v>1299</v>
      </c>
      <c r="F139" t="s">
        <v>1300</v>
      </c>
      <c r="H139">
        <v>65.534718900000001</v>
      </c>
      <c r="I139">
        <v>-87.328546700000004</v>
      </c>
      <c r="J139" s="1" t="str">
        <f t="shared" si="14"/>
        <v>Till</v>
      </c>
      <c r="K139" s="1" t="str">
        <f t="shared" si="13"/>
        <v>ODM HMC fraction, SG 3.2</v>
      </c>
      <c r="L139">
        <v>1</v>
      </c>
      <c r="M139" t="s">
        <v>100</v>
      </c>
      <c r="N139" t="s">
        <v>316</v>
      </c>
      <c r="O139" t="s">
        <v>335</v>
      </c>
      <c r="P139" t="s">
        <v>480</v>
      </c>
      <c r="Q139" t="s">
        <v>1301</v>
      </c>
      <c r="R139" t="s">
        <v>1302</v>
      </c>
      <c r="S139" t="s">
        <v>1303</v>
      </c>
      <c r="T139" t="s">
        <v>263</v>
      </c>
      <c r="U139" t="s">
        <v>1304</v>
      </c>
      <c r="V139" t="s">
        <v>1304</v>
      </c>
      <c r="W139" t="s">
        <v>153</v>
      </c>
      <c r="X139" t="s">
        <v>1305</v>
      </c>
      <c r="Y139" t="s">
        <v>269</v>
      </c>
      <c r="Z139" t="s">
        <v>405</v>
      </c>
      <c r="AA139" t="s">
        <v>75</v>
      </c>
      <c r="AB139" t="s">
        <v>75</v>
      </c>
      <c r="AC139" t="s">
        <v>75</v>
      </c>
      <c r="AD139" t="s">
        <v>75</v>
      </c>
      <c r="AE139" t="s">
        <v>75</v>
      </c>
      <c r="AF139" t="s">
        <v>125</v>
      </c>
      <c r="AG139" t="s">
        <v>64</v>
      </c>
      <c r="AH139" t="s">
        <v>64</v>
      </c>
      <c r="AI139" t="s">
        <v>76</v>
      </c>
      <c r="AJ139" t="s">
        <v>484</v>
      </c>
      <c r="AK139" t="s">
        <v>64</v>
      </c>
      <c r="AL139" t="s">
        <v>64</v>
      </c>
      <c r="AM139" t="s">
        <v>574</v>
      </c>
      <c r="AN139" t="s">
        <v>75</v>
      </c>
      <c r="AO139" t="s">
        <v>76</v>
      </c>
      <c r="AP139" t="s">
        <v>76</v>
      </c>
      <c r="AQ139" t="s">
        <v>76</v>
      </c>
      <c r="AR139" t="s">
        <v>76</v>
      </c>
      <c r="AS139" t="s">
        <v>76</v>
      </c>
      <c r="AT139" t="s">
        <v>76</v>
      </c>
      <c r="AU139" t="s">
        <v>76</v>
      </c>
      <c r="AV139" t="s">
        <v>76</v>
      </c>
      <c r="AW139" t="s">
        <v>76</v>
      </c>
      <c r="AX139" t="s">
        <v>76</v>
      </c>
      <c r="AY139" t="s">
        <v>76</v>
      </c>
      <c r="AZ139" t="s">
        <v>76</v>
      </c>
      <c r="BA139" t="s">
        <v>76</v>
      </c>
      <c r="BB139" t="s">
        <v>76</v>
      </c>
      <c r="BC139" t="s">
        <v>76</v>
      </c>
      <c r="BD139" t="s">
        <v>76</v>
      </c>
      <c r="BE139" t="s">
        <v>76</v>
      </c>
      <c r="BF139" t="s">
        <v>76</v>
      </c>
    </row>
    <row r="140" spans="1:58" x14ac:dyDescent="0.3">
      <c r="A140" t="s">
        <v>1306</v>
      </c>
      <c r="B140" t="s">
        <v>1307</v>
      </c>
      <c r="C140" s="1" t="str">
        <f t="shared" si="11"/>
        <v>21:1188</v>
      </c>
      <c r="D140" s="1" t="str">
        <f t="shared" si="12"/>
        <v>21:0387</v>
      </c>
      <c r="E140" t="s">
        <v>1308</v>
      </c>
      <c r="F140" t="s">
        <v>1309</v>
      </c>
      <c r="H140">
        <v>66.741975999999994</v>
      </c>
      <c r="I140">
        <v>-89.879898299999994</v>
      </c>
      <c r="J140" s="1" t="str">
        <f t="shared" si="14"/>
        <v>Till</v>
      </c>
      <c r="K140" s="1" t="str">
        <f t="shared" si="13"/>
        <v>ODM HMC fraction, SG 3.2</v>
      </c>
      <c r="L140">
        <v>1</v>
      </c>
      <c r="M140" t="s">
        <v>277</v>
      </c>
      <c r="N140" t="s">
        <v>92</v>
      </c>
      <c r="O140" t="s">
        <v>424</v>
      </c>
      <c r="P140" t="s">
        <v>194</v>
      </c>
      <c r="Q140" t="s">
        <v>1310</v>
      </c>
      <c r="R140" t="s">
        <v>413</v>
      </c>
      <c r="S140" t="s">
        <v>1311</v>
      </c>
      <c r="T140" t="s">
        <v>199</v>
      </c>
      <c r="U140" t="s">
        <v>353</v>
      </c>
      <c r="V140" t="s">
        <v>353</v>
      </c>
      <c r="W140" t="s">
        <v>83</v>
      </c>
      <c r="X140" t="s">
        <v>471</v>
      </c>
      <c r="Y140" t="s">
        <v>88</v>
      </c>
      <c r="Z140" t="s">
        <v>74</v>
      </c>
      <c r="AA140" t="s">
        <v>75</v>
      </c>
      <c r="AB140" t="s">
        <v>75</v>
      </c>
      <c r="AC140" t="s">
        <v>75</v>
      </c>
      <c r="AD140" t="s">
        <v>75</v>
      </c>
      <c r="AE140" t="s">
        <v>75</v>
      </c>
      <c r="AF140" t="s">
        <v>76</v>
      </c>
      <c r="AG140" t="s">
        <v>76</v>
      </c>
      <c r="AH140" t="s">
        <v>76</v>
      </c>
      <c r="AI140" t="s">
        <v>76</v>
      </c>
      <c r="AJ140" t="s">
        <v>201</v>
      </c>
      <c r="AK140" t="s">
        <v>75</v>
      </c>
      <c r="AL140" t="s">
        <v>75</v>
      </c>
      <c r="AM140" t="s">
        <v>75</v>
      </c>
      <c r="AN140" t="s">
        <v>75</v>
      </c>
      <c r="AO140" t="s">
        <v>76</v>
      </c>
      <c r="AP140" t="s">
        <v>76</v>
      </c>
      <c r="AQ140" t="s">
        <v>76</v>
      </c>
      <c r="AR140" t="s">
        <v>76</v>
      </c>
      <c r="AS140" t="s">
        <v>76</v>
      </c>
      <c r="AT140" t="s">
        <v>64</v>
      </c>
      <c r="AU140" t="s">
        <v>76</v>
      </c>
      <c r="AV140" t="s">
        <v>76</v>
      </c>
      <c r="AW140" t="s">
        <v>76</v>
      </c>
      <c r="AX140" t="s">
        <v>76</v>
      </c>
      <c r="AY140" t="s">
        <v>76</v>
      </c>
      <c r="AZ140" t="s">
        <v>76</v>
      </c>
      <c r="BA140" t="s">
        <v>76</v>
      </c>
      <c r="BB140" t="s">
        <v>76</v>
      </c>
      <c r="BC140" t="s">
        <v>76</v>
      </c>
      <c r="BD140" t="s">
        <v>76</v>
      </c>
      <c r="BE140" t="s">
        <v>76</v>
      </c>
      <c r="BF140" t="s">
        <v>76</v>
      </c>
    </row>
    <row r="141" spans="1:58" x14ac:dyDescent="0.3">
      <c r="A141" t="s">
        <v>1312</v>
      </c>
      <c r="B141" t="s">
        <v>1313</v>
      </c>
      <c r="C141" s="1" t="str">
        <f t="shared" si="11"/>
        <v>21:1188</v>
      </c>
      <c r="D141" s="1" t="str">
        <f t="shared" si="12"/>
        <v>21:0387</v>
      </c>
      <c r="E141" t="s">
        <v>1314</v>
      </c>
      <c r="F141" t="s">
        <v>1315</v>
      </c>
      <c r="H141">
        <v>65.418421800000004</v>
      </c>
      <c r="I141">
        <v>-87.937709299999995</v>
      </c>
      <c r="J141" s="1" t="str">
        <f t="shared" si="14"/>
        <v>Till</v>
      </c>
      <c r="K141" s="1" t="str">
        <f t="shared" si="13"/>
        <v>ODM HMC fraction, SG 3.2</v>
      </c>
      <c r="L141">
        <v>1</v>
      </c>
      <c r="M141" t="s">
        <v>102</v>
      </c>
      <c r="N141" t="s">
        <v>180</v>
      </c>
      <c r="O141" t="s">
        <v>101</v>
      </c>
      <c r="P141" t="s">
        <v>269</v>
      </c>
      <c r="Q141" t="s">
        <v>1316</v>
      </c>
      <c r="R141" t="s">
        <v>1317</v>
      </c>
      <c r="S141" t="s">
        <v>1318</v>
      </c>
      <c r="T141" t="s">
        <v>657</v>
      </c>
      <c r="U141" t="s">
        <v>1171</v>
      </c>
      <c r="V141" t="s">
        <v>1171</v>
      </c>
      <c r="W141" t="s">
        <v>193</v>
      </c>
      <c r="X141" t="s">
        <v>178</v>
      </c>
      <c r="Y141" t="s">
        <v>710</v>
      </c>
      <c r="Z141" t="s">
        <v>74</v>
      </c>
      <c r="AA141" t="s">
        <v>75</v>
      </c>
      <c r="AB141" t="s">
        <v>75</v>
      </c>
      <c r="AC141" t="s">
        <v>75</v>
      </c>
      <c r="AD141" t="s">
        <v>75</v>
      </c>
      <c r="AE141" t="s">
        <v>75</v>
      </c>
      <c r="AF141" t="s">
        <v>76</v>
      </c>
      <c r="AG141" t="s">
        <v>76</v>
      </c>
      <c r="AH141" t="s">
        <v>76</v>
      </c>
      <c r="AI141" t="s">
        <v>76</v>
      </c>
      <c r="AJ141" t="s">
        <v>1319</v>
      </c>
      <c r="AK141" t="s">
        <v>75</v>
      </c>
      <c r="AL141" t="s">
        <v>75</v>
      </c>
      <c r="AM141" t="s">
        <v>75</v>
      </c>
      <c r="AN141" t="s">
        <v>75</v>
      </c>
      <c r="AO141" t="s">
        <v>76</v>
      </c>
      <c r="AP141" t="s">
        <v>76</v>
      </c>
      <c r="AQ141" t="s">
        <v>76</v>
      </c>
      <c r="AR141" t="s">
        <v>76</v>
      </c>
      <c r="AS141" t="s">
        <v>76</v>
      </c>
      <c r="AT141" t="s">
        <v>211</v>
      </c>
      <c r="AU141" t="s">
        <v>76</v>
      </c>
      <c r="AV141" t="s">
        <v>76</v>
      </c>
      <c r="AW141" t="s">
        <v>76</v>
      </c>
      <c r="AX141" t="s">
        <v>76</v>
      </c>
      <c r="AY141" t="s">
        <v>76</v>
      </c>
      <c r="AZ141" t="s">
        <v>64</v>
      </c>
      <c r="BA141" t="s">
        <v>76</v>
      </c>
      <c r="BB141" t="s">
        <v>76</v>
      </c>
      <c r="BC141" t="s">
        <v>76</v>
      </c>
      <c r="BD141" t="s">
        <v>76</v>
      </c>
      <c r="BE141" t="s">
        <v>76</v>
      </c>
      <c r="BF141" t="s">
        <v>76</v>
      </c>
    </row>
    <row r="142" spans="1:58" x14ac:dyDescent="0.3">
      <c r="A142" t="s">
        <v>1320</v>
      </c>
      <c r="B142" t="s">
        <v>1321</v>
      </c>
      <c r="C142" s="1" t="str">
        <f t="shared" si="11"/>
        <v>21:1188</v>
      </c>
      <c r="D142" s="1" t="str">
        <f t="shared" si="12"/>
        <v>21:0387</v>
      </c>
      <c r="E142" t="s">
        <v>1322</v>
      </c>
      <c r="F142" t="s">
        <v>1323</v>
      </c>
      <c r="H142">
        <v>65.490819599999995</v>
      </c>
      <c r="I142">
        <v>-87.814017300000003</v>
      </c>
      <c r="J142" s="1" t="str">
        <f t="shared" si="14"/>
        <v>Till</v>
      </c>
      <c r="K142" s="1" t="str">
        <f t="shared" si="13"/>
        <v>ODM HMC fraction, SG 3.2</v>
      </c>
      <c r="L142">
        <v>1</v>
      </c>
      <c r="M142" t="s">
        <v>162</v>
      </c>
      <c r="N142" t="s">
        <v>163</v>
      </c>
      <c r="O142" t="s">
        <v>171</v>
      </c>
      <c r="P142" t="s">
        <v>168</v>
      </c>
      <c r="Q142" t="s">
        <v>1324</v>
      </c>
      <c r="R142" t="s">
        <v>1325</v>
      </c>
      <c r="S142" t="s">
        <v>1326</v>
      </c>
      <c r="T142" t="s">
        <v>348</v>
      </c>
      <c r="U142" t="s">
        <v>70</v>
      </c>
      <c r="V142" t="s">
        <v>70</v>
      </c>
      <c r="W142" t="s">
        <v>101</v>
      </c>
      <c r="X142" t="s">
        <v>391</v>
      </c>
      <c r="Y142" t="s">
        <v>88</v>
      </c>
      <c r="Z142" t="s">
        <v>141</v>
      </c>
      <c r="AA142" t="s">
        <v>75</v>
      </c>
      <c r="AB142" t="s">
        <v>75</v>
      </c>
      <c r="AC142" t="s">
        <v>75</v>
      </c>
      <c r="AD142" t="s">
        <v>75</v>
      </c>
      <c r="AE142" t="s">
        <v>75</v>
      </c>
      <c r="AF142" t="s">
        <v>76</v>
      </c>
      <c r="AG142" t="s">
        <v>76</v>
      </c>
      <c r="AH142" t="s">
        <v>76</v>
      </c>
      <c r="AI142" t="s">
        <v>76</v>
      </c>
      <c r="AJ142" t="s">
        <v>775</v>
      </c>
      <c r="AK142" t="s">
        <v>75</v>
      </c>
      <c r="AL142" t="s">
        <v>75</v>
      </c>
      <c r="AM142" t="s">
        <v>75</v>
      </c>
      <c r="AN142" t="s">
        <v>75</v>
      </c>
      <c r="AO142" t="s">
        <v>76</v>
      </c>
      <c r="AP142" t="s">
        <v>76</v>
      </c>
      <c r="AQ142" t="s">
        <v>76</v>
      </c>
      <c r="AR142" t="s">
        <v>76</v>
      </c>
      <c r="AS142" t="s">
        <v>76</v>
      </c>
      <c r="AT142" t="s">
        <v>904</v>
      </c>
      <c r="AU142" t="s">
        <v>76</v>
      </c>
      <c r="AV142" t="s">
        <v>76</v>
      </c>
      <c r="AW142" t="s">
        <v>76</v>
      </c>
      <c r="AX142" t="s">
        <v>76</v>
      </c>
      <c r="AY142" t="s">
        <v>76</v>
      </c>
      <c r="AZ142" t="s">
        <v>64</v>
      </c>
      <c r="BA142" t="s">
        <v>76</v>
      </c>
      <c r="BB142" t="s">
        <v>76</v>
      </c>
      <c r="BC142" t="s">
        <v>76</v>
      </c>
      <c r="BD142" t="s">
        <v>76</v>
      </c>
      <c r="BE142" t="s">
        <v>76</v>
      </c>
      <c r="BF142" t="s">
        <v>76</v>
      </c>
    </row>
    <row r="143" spans="1:58" x14ac:dyDescent="0.3">
      <c r="A143" t="s">
        <v>1327</v>
      </c>
      <c r="B143" t="s">
        <v>1328</v>
      </c>
      <c r="C143" s="1" t="str">
        <f t="shared" si="11"/>
        <v>21:1188</v>
      </c>
      <c r="D143" s="1" t="str">
        <f t="shared" si="12"/>
        <v>21:0387</v>
      </c>
      <c r="E143" t="s">
        <v>1329</v>
      </c>
      <c r="F143" t="s">
        <v>1330</v>
      </c>
      <c r="H143">
        <v>65.430021100000005</v>
      </c>
      <c r="I143">
        <v>-88.176395099999993</v>
      </c>
      <c r="J143" s="1" t="str">
        <f t="shared" si="14"/>
        <v>Till</v>
      </c>
      <c r="K143" s="1" t="str">
        <f t="shared" si="13"/>
        <v>ODM HMC fraction, SG 3.2</v>
      </c>
      <c r="L143">
        <v>1</v>
      </c>
      <c r="M143" t="s">
        <v>135</v>
      </c>
      <c r="N143" t="s">
        <v>177</v>
      </c>
      <c r="O143" t="s">
        <v>101</v>
      </c>
      <c r="P143" t="s">
        <v>149</v>
      </c>
      <c r="Q143" t="s">
        <v>1331</v>
      </c>
      <c r="R143" t="s">
        <v>1332</v>
      </c>
      <c r="S143" t="s">
        <v>1333</v>
      </c>
      <c r="T143" t="s">
        <v>1334</v>
      </c>
      <c r="U143" t="s">
        <v>507</v>
      </c>
      <c r="V143" t="s">
        <v>507</v>
      </c>
      <c r="W143" t="s">
        <v>125</v>
      </c>
      <c r="X143" t="s">
        <v>325</v>
      </c>
      <c r="Y143" t="s">
        <v>378</v>
      </c>
      <c r="Z143" t="s">
        <v>110</v>
      </c>
      <c r="AA143" t="s">
        <v>75</v>
      </c>
      <c r="AB143" t="s">
        <v>75</v>
      </c>
      <c r="AC143" t="s">
        <v>75</v>
      </c>
      <c r="AD143" t="s">
        <v>75</v>
      </c>
      <c r="AE143" t="s">
        <v>75</v>
      </c>
      <c r="AF143" t="s">
        <v>76</v>
      </c>
      <c r="AG143" t="s">
        <v>76</v>
      </c>
      <c r="AH143" t="s">
        <v>76</v>
      </c>
      <c r="AI143" t="s">
        <v>76</v>
      </c>
      <c r="AJ143" t="s">
        <v>157</v>
      </c>
      <c r="AK143" t="s">
        <v>75</v>
      </c>
      <c r="AL143" t="s">
        <v>75</v>
      </c>
      <c r="AM143" t="s">
        <v>75</v>
      </c>
      <c r="AN143" t="s">
        <v>75</v>
      </c>
      <c r="AO143" t="s">
        <v>76</v>
      </c>
      <c r="AP143" t="s">
        <v>76</v>
      </c>
      <c r="AQ143" t="s">
        <v>76</v>
      </c>
      <c r="AR143" t="s">
        <v>76</v>
      </c>
      <c r="AS143" t="s">
        <v>76</v>
      </c>
      <c r="AT143" t="s">
        <v>1335</v>
      </c>
      <c r="AU143" t="s">
        <v>76</v>
      </c>
      <c r="AV143" t="s">
        <v>76</v>
      </c>
      <c r="AW143" t="s">
        <v>76</v>
      </c>
      <c r="AX143" t="s">
        <v>76</v>
      </c>
      <c r="AY143" t="s">
        <v>76</v>
      </c>
      <c r="AZ143" t="s">
        <v>76</v>
      </c>
      <c r="BA143" t="s">
        <v>76</v>
      </c>
      <c r="BB143" t="s">
        <v>76</v>
      </c>
      <c r="BC143" t="s">
        <v>76</v>
      </c>
      <c r="BD143" t="s">
        <v>76</v>
      </c>
      <c r="BE143" t="s">
        <v>76</v>
      </c>
      <c r="BF143" t="s">
        <v>76</v>
      </c>
    </row>
    <row r="144" spans="1:58" x14ac:dyDescent="0.3">
      <c r="A144" t="s">
        <v>1336</v>
      </c>
      <c r="B144" t="s">
        <v>1337</v>
      </c>
      <c r="C144" s="1" t="str">
        <f t="shared" si="11"/>
        <v>21:1188</v>
      </c>
      <c r="D144" s="1" t="str">
        <f t="shared" si="12"/>
        <v>21:0387</v>
      </c>
      <c r="E144" t="s">
        <v>1338</v>
      </c>
      <c r="F144" t="s">
        <v>1339</v>
      </c>
      <c r="H144">
        <v>65.4782194</v>
      </c>
      <c r="I144">
        <v>-88.2321922</v>
      </c>
      <c r="J144" s="1" t="str">
        <f t="shared" si="14"/>
        <v>Till</v>
      </c>
      <c r="K144" s="1" t="str">
        <f t="shared" si="13"/>
        <v>ODM HMC fraction, SG 3.2</v>
      </c>
      <c r="L144">
        <v>1</v>
      </c>
      <c r="M144" t="s">
        <v>117</v>
      </c>
      <c r="N144" t="s">
        <v>276</v>
      </c>
      <c r="O144" t="s">
        <v>118</v>
      </c>
      <c r="P144" t="s">
        <v>263</v>
      </c>
      <c r="Q144" t="s">
        <v>1340</v>
      </c>
      <c r="R144" t="s">
        <v>1341</v>
      </c>
      <c r="S144" t="s">
        <v>1342</v>
      </c>
      <c r="T144" t="s">
        <v>123</v>
      </c>
      <c r="U144" t="s">
        <v>72</v>
      </c>
      <c r="V144" t="s">
        <v>72</v>
      </c>
      <c r="W144" t="s">
        <v>179</v>
      </c>
      <c r="X144" t="s">
        <v>728</v>
      </c>
      <c r="Y144" t="s">
        <v>378</v>
      </c>
      <c r="Z144" t="s">
        <v>141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76</v>
      </c>
      <c r="AG144" t="s">
        <v>76</v>
      </c>
      <c r="AH144" t="s">
        <v>76</v>
      </c>
      <c r="AI144" t="s">
        <v>76</v>
      </c>
      <c r="AJ144" t="s">
        <v>1246</v>
      </c>
      <c r="AK144" t="s">
        <v>75</v>
      </c>
      <c r="AL144" t="s">
        <v>75</v>
      </c>
      <c r="AM144" t="s">
        <v>75</v>
      </c>
      <c r="AN144" t="s">
        <v>75</v>
      </c>
      <c r="AO144" t="s">
        <v>64</v>
      </c>
      <c r="AP144" t="s">
        <v>76</v>
      </c>
      <c r="AQ144" t="s">
        <v>76</v>
      </c>
      <c r="AR144" t="s">
        <v>76</v>
      </c>
      <c r="AS144" t="s">
        <v>76</v>
      </c>
      <c r="AT144" t="s">
        <v>282</v>
      </c>
      <c r="AU144" t="s">
        <v>76</v>
      </c>
      <c r="AV144" t="s">
        <v>76</v>
      </c>
      <c r="AW144" t="s">
        <v>76</v>
      </c>
      <c r="AX144" t="s">
        <v>76</v>
      </c>
      <c r="AY144" t="s">
        <v>76</v>
      </c>
      <c r="AZ144" t="s">
        <v>64</v>
      </c>
      <c r="BA144" t="s">
        <v>76</v>
      </c>
      <c r="BB144" t="s">
        <v>76</v>
      </c>
      <c r="BC144" t="s">
        <v>76</v>
      </c>
      <c r="BD144" t="s">
        <v>76</v>
      </c>
      <c r="BE144" t="s">
        <v>76</v>
      </c>
      <c r="BF144" t="s">
        <v>76</v>
      </c>
    </row>
    <row r="145" spans="1:58" x14ac:dyDescent="0.3">
      <c r="A145" t="s">
        <v>1343</v>
      </c>
      <c r="B145" t="s">
        <v>1344</v>
      </c>
      <c r="C145" s="1" t="str">
        <f t="shared" si="11"/>
        <v>21:1188</v>
      </c>
      <c r="D145" s="1" t="str">
        <f t="shared" si="12"/>
        <v>21:0387</v>
      </c>
      <c r="E145" t="s">
        <v>1345</v>
      </c>
      <c r="F145" t="s">
        <v>1346</v>
      </c>
      <c r="H145">
        <v>65.499919000000006</v>
      </c>
      <c r="I145">
        <v>-88.054502999999997</v>
      </c>
      <c r="J145" s="1" t="str">
        <f t="shared" si="14"/>
        <v>Till</v>
      </c>
      <c r="K145" s="1" t="str">
        <f t="shared" si="13"/>
        <v>ODM HMC fraction, SG 3.2</v>
      </c>
      <c r="L145">
        <v>1</v>
      </c>
      <c r="M145" t="s">
        <v>628</v>
      </c>
      <c r="N145" t="s">
        <v>164</v>
      </c>
      <c r="O145" t="s">
        <v>109</v>
      </c>
      <c r="P145" t="s">
        <v>106</v>
      </c>
      <c r="Q145" t="s">
        <v>1347</v>
      </c>
      <c r="R145" t="s">
        <v>1348</v>
      </c>
      <c r="S145" t="s">
        <v>1349</v>
      </c>
      <c r="T145" t="s">
        <v>200</v>
      </c>
      <c r="U145" t="s">
        <v>264</v>
      </c>
      <c r="V145" t="s">
        <v>264</v>
      </c>
      <c r="W145" t="s">
        <v>101</v>
      </c>
      <c r="X145" t="s">
        <v>325</v>
      </c>
      <c r="Y145" t="s">
        <v>378</v>
      </c>
      <c r="Z145" t="s">
        <v>141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76</v>
      </c>
      <c r="AG145" t="s">
        <v>76</v>
      </c>
      <c r="AH145" t="s">
        <v>76</v>
      </c>
      <c r="AI145" t="s">
        <v>76</v>
      </c>
      <c r="AJ145" t="s">
        <v>1350</v>
      </c>
      <c r="AK145" t="s">
        <v>75</v>
      </c>
      <c r="AL145" t="s">
        <v>75</v>
      </c>
      <c r="AM145" t="s">
        <v>75</v>
      </c>
      <c r="AN145" t="s">
        <v>75</v>
      </c>
      <c r="AO145" t="s">
        <v>76</v>
      </c>
      <c r="AP145" t="s">
        <v>76</v>
      </c>
      <c r="AQ145" t="s">
        <v>76</v>
      </c>
      <c r="AR145" t="s">
        <v>76</v>
      </c>
      <c r="AS145" t="s">
        <v>76</v>
      </c>
      <c r="AT145" t="s">
        <v>1351</v>
      </c>
      <c r="AU145" t="s">
        <v>76</v>
      </c>
      <c r="AV145" t="s">
        <v>76</v>
      </c>
      <c r="AW145" t="s">
        <v>76</v>
      </c>
      <c r="AX145" t="s">
        <v>76</v>
      </c>
      <c r="AY145" t="s">
        <v>76</v>
      </c>
      <c r="AZ145" t="s">
        <v>76</v>
      </c>
      <c r="BA145" t="s">
        <v>76</v>
      </c>
      <c r="BB145" t="s">
        <v>76</v>
      </c>
      <c r="BC145" t="s">
        <v>76</v>
      </c>
      <c r="BD145" t="s">
        <v>76</v>
      </c>
      <c r="BE145" t="s">
        <v>76</v>
      </c>
      <c r="BF145" t="s">
        <v>76</v>
      </c>
    </row>
    <row r="146" spans="1:58" x14ac:dyDescent="0.3">
      <c r="A146" t="s">
        <v>1352</v>
      </c>
      <c r="B146" t="s">
        <v>1353</v>
      </c>
      <c r="C146" s="1" t="str">
        <f t="shared" si="11"/>
        <v>21:1188</v>
      </c>
      <c r="D146" s="1" t="str">
        <f t="shared" si="12"/>
        <v>21:0387</v>
      </c>
      <c r="E146" t="s">
        <v>1354</v>
      </c>
      <c r="F146" t="s">
        <v>1355</v>
      </c>
      <c r="H146">
        <v>66.043703300000004</v>
      </c>
      <c r="I146">
        <v>-86.741587499999994</v>
      </c>
      <c r="J146" s="1" t="str">
        <f t="shared" si="14"/>
        <v>Till</v>
      </c>
      <c r="K146" s="1" t="str">
        <f t="shared" si="13"/>
        <v>ODM HMC fraction, SG 3.2</v>
      </c>
      <c r="L146">
        <v>1</v>
      </c>
      <c r="M146" t="s">
        <v>276</v>
      </c>
      <c r="N146" t="s">
        <v>277</v>
      </c>
      <c r="O146" t="s">
        <v>169</v>
      </c>
      <c r="P146" t="s">
        <v>62</v>
      </c>
      <c r="Q146" t="s">
        <v>1356</v>
      </c>
      <c r="R146" t="s">
        <v>1357</v>
      </c>
      <c r="S146" t="s">
        <v>1358</v>
      </c>
      <c r="T146" t="s">
        <v>1260</v>
      </c>
      <c r="U146" t="s">
        <v>1359</v>
      </c>
      <c r="V146" t="s">
        <v>1359</v>
      </c>
      <c r="W146" t="s">
        <v>292</v>
      </c>
      <c r="X146" t="s">
        <v>1360</v>
      </c>
      <c r="Y146" t="s">
        <v>154</v>
      </c>
      <c r="Z146" t="s">
        <v>71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76</v>
      </c>
      <c r="AG146" t="s">
        <v>76</v>
      </c>
      <c r="AH146" t="s">
        <v>76</v>
      </c>
      <c r="AI146" t="s">
        <v>76</v>
      </c>
      <c r="AJ146" t="s">
        <v>746</v>
      </c>
      <c r="AK146" t="s">
        <v>75</v>
      </c>
      <c r="AL146" t="s">
        <v>75</v>
      </c>
      <c r="AM146" t="s">
        <v>75</v>
      </c>
      <c r="AN146" t="s">
        <v>75</v>
      </c>
      <c r="AO146" t="s">
        <v>76</v>
      </c>
      <c r="AP146" t="s">
        <v>76</v>
      </c>
      <c r="AQ146" t="s">
        <v>76</v>
      </c>
      <c r="AR146" t="s">
        <v>76</v>
      </c>
      <c r="AS146" t="s">
        <v>76</v>
      </c>
      <c r="AT146" t="s">
        <v>904</v>
      </c>
      <c r="AU146" t="s">
        <v>76</v>
      </c>
      <c r="AV146" t="s">
        <v>76</v>
      </c>
      <c r="AW146" t="s">
        <v>76</v>
      </c>
      <c r="AX146" t="s">
        <v>76</v>
      </c>
      <c r="AY146" t="s">
        <v>76</v>
      </c>
      <c r="AZ146" t="s">
        <v>64</v>
      </c>
      <c r="BA146" t="s">
        <v>76</v>
      </c>
      <c r="BB146" t="s">
        <v>76</v>
      </c>
      <c r="BC146" t="s">
        <v>76</v>
      </c>
      <c r="BD146" t="s">
        <v>76</v>
      </c>
      <c r="BE146" t="s">
        <v>76</v>
      </c>
      <c r="BF146" t="s">
        <v>76</v>
      </c>
    </row>
    <row r="147" spans="1:58" x14ac:dyDescent="0.3">
      <c r="A147" t="s">
        <v>1361</v>
      </c>
      <c r="B147" t="s">
        <v>1362</v>
      </c>
      <c r="C147" s="1" t="str">
        <f t="shared" si="11"/>
        <v>21:1188</v>
      </c>
      <c r="D147" s="1" t="str">
        <f t="shared" si="12"/>
        <v>21:0387</v>
      </c>
      <c r="E147" t="s">
        <v>1363</v>
      </c>
      <c r="F147" t="s">
        <v>1364</v>
      </c>
      <c r="H147">
        <v>66.044603300000006</v>
      </c>
      <c r="I147">
        <v>-86.740087599999995</v>
      </c>
      <c r="J147" s="1" t="str">
        <f t="shared" si="14"/>
        <v>Till</v>
      </c>
      <c r="K147" s="1" t="str">
        <f t="shared" si="13"/>
        <v>ODM HMC fraction, SG 3.2</v>
      </c>
      <c r="L147">
        <v>1</v>
      </c>
      <c r="M147" t="s">
        <v>719</v>
      </c>
      <c r="N147" t="s">
        <v>658</v>
      </c>
      <c r="O147" t="s">
        <v>123</v>
      </c>
      <c r="P147" t="s">
        <v>162</v>
      </c>
      <c r="Q147" t="s">
        <v>1365</v>
      </c>
      <c r="R147" t="s">
        <v>1366</v>
      </c>
      <c r="S147" t="s">
        <v>1367</v>
      </c>
      <c r="T147" t="s">
        <v>1368</v>
      </c>
      <c r="U147" t="s">
        <v>157</v>
      </c>
      <c r="V147" t="s">
        <v>157</v>
      </c>
      <c r="W147" t="s">
        <v>304</v>
      </c>
      <c r="X147" t="s">
        <v>709</v>
      </c>
      <c r="Y147" t="s">
        <v>277</v>
      </c>
      <c r="Z147" t="s">
        <v>139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76</v>
      </c>
      <c r="AG147" t="s">
        <v>76</v>
      </c>
      <c r="AH147" t="s">
        <v>76</v>
      </c>
      <c r="AI147" t="s">
        <v>76</v>
      </c>
      <c r="AJ147" t="s">
        <v>921</v>
      </c>
      <c r="AK147" t="s">
        <v>75</v>
      </c>
      <c r="AL147" t="s">
        <v>75</v>
      </c>
      <c r="AM147" t="s">
        <v>75</v>
      </c>
      <c r="AN147" t="s">
        <v>75</v>
      </c>
      <c r="AO147" t="s">
        <v>76</v>
      </c>
      <c r="AP147" t="s">
        <v>76</v>
      </c>
      <c r="AQ147" t="s">
        <v>76</v>
      </c>
      <c r="AR147" t="s">
        <v>76</v>
      </c>
      <c r="AS147" t="s">
        <v>76</v>
      </c>
      <c r="AT147" t="s">
        <v>341</v>
      </c>
      <c r="AU147" t="s">
        <v>76</v>
      </c>
      <c r="AV147" t="s">
        <v>76</v>
      </c>
      <c r="AW147" t="s">
        <v>76</v>
      </c>
      <c r="AX147" t="s">
        <v>76</v>
      </c>
      <c r="AY147" t="s">
        <v>76</v>
      </c>
      <c r="AZ147" t="s">
        <v>76</v>
      </c>
      <c r="BA147" t="s">
        <v>76</v>
      </c>
      <c r="BB147" t="s">
        <v>76</v>
      </c>
      <c r="BC147" t="s">
        <v>76</v>
      </c>
      <c r="BD147" t="s">
        <v>76</v>
      </c>
      <c r="BE147" t="s">
        <v>76</v>
      </c>
      <c r="BF147" t="s">
        <v>76</v>
      </c>
    </row>
    <row r="148" spans="1:58" x14ac:dyDescent="0.3">
      <c r="A148" t="s">
        <v>1369</v>
      </c>
      <c r="B148" t="s">
        <v>1370</v>
      </c>
      <c r="C148" s="1" t="str">
        <f t="shared" si="11"/>
        <v>21:1188</v>
      </c>
      <c r="D148" s="1" t="str">
        <f t="shared" si="12"/>
        <v>21:0387</v>
      </c>
      <c r="E148" t="s">
        <v>1371</v>
      </c>
      <c r="F148" t="s">
        <v>1372</v>
      </c>
      <c r="H148">
        <v>66.185994300000004</v>
      </c>
      <c r="I148">
        <v>-91.898071900000005</v>
      </c>
      <c r="J148" s="1" t="str">
        <f t="shared" si="14"/>
        <v>Till</v>
      </c>
      <c r="K148" s="1" t="str">
        <f t="shared" si="13"/>
        <v>ODM HMC fraction, SG 3.2</v>
      </c>
      <c r="L148">
        <v>1</v>
      </c>
      <c r="M148" t="s">
        <v>920</v>
      </c>
      <c r="N148" t="s">
        <v>334</v>
      </c>
      <c r="O148" t="s">
        <v>335</v>
      </c>
      <c r="P148" t="s">
        <v>119</v>
      </c>
      <c r="Q148" t="s">
        <v>1373</v>
      </c>
      <c r="R148" t="s">
        <v>1374</v>
      </c>
      <c r="S148" t="s">
        <v>1375</v>
      </c>
      <c r="T148" t="s">
        <v>1230</v>
      </c>
      <c r="U148" t="s">
        <v>457</v>
      </c>
      <c r="V148" t="s">
        <v>457</v>
      </c>
      <c r="W148" t="s">
        <v>224</v>
      </c>
      <c r="X148" t="s">
        <v>117</v>
      </c>
      <c r="Y148" t="s">
        <v>200</v>
      </c>
      <c r="Z148" t="s">
        <v>126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76</v>
      </c>
      <c r="AG148" t="s">
        <v>76</v>
      </c>
      <c r="AH148" t="s">
        <v>76</v>
      </c>
      <c r="AI148" t="s">
        <v>76</v>
      </c>
      <c r="AJ148" t="s">
        <v>127</v>
      </c>
      <c r="AK148" t="s">
        <v>75</v>
      </c>
      <c r="AL148" t="s">
        <v>75</v>
      </c>
      <c r="AM148" t="s">
        <v>75</v>
      </c>
      <c r="AN148" t="s">
        <v>75</v>
      </c>
      <c r="AO148" t="s">
        <v>76</v>
      </c>
      <c r="AP148" t="s">
        <v>76</v>
      </c>
      <c r="AQ148" t="s">
        <v>76</v>
      </c>
      <c r="AR148" t="s">
        <v>76</v>
      </c>
      <c r="AS148" t="s">
        <v>76</v>
      </c>
      <c r="AT148" t="s">
        <v>76</v>
      </c>
      <c r="AU148" t="s">
        <v>76</v>
      </c>
      <c r="AV148" t="s">
        <v>76</v>
      </c>
      <c r="AW148" t="s">
        <v>76</v>
      </c>
      <c r="AX148" t="s">
        <v>76</v>
      </c>
      <c r="AY148" t="s">
        <v>76</v>
      </c>
      <c r="AZ148" t="s">
        <v>76</v>
      </c>
      <c r="BA148" t="s">
        <v>76</v>
      </c>
      <c r="BB148" t="s">
        <v>76</v>
      </c>
      <c r="BC148" t="s">
        <v>76</v>
      </c>
      <c r="BD148" t="s">
        <v>76</v>
      </c>
      <c r="BE148" t="s">
        <v>76</v>
      </c>
      <c r="BF148" t="s">
        <v>76</v>
      </c>
    </row>
    <row r="149" spans="1:58" x14ac:dyDescent="0.3">
      <c r="A149" t="s">
        <v>1376</v>
      </c>
      <c r="B149" t="s">
        <v>1377</v>
      </c>
      <c r="C149" s="1" t="str">
        <f t="shared" si="11"/>
        <v>21:1188</v>
      </c>
      <c r="D149" s="1" t="str">
        <f t="shared" si="12"/>
        <v>21:0387</v>
      </c>
      <c r="E149" t="s">
        <v>1378</v>
      </c>
      <c r="F149" t="s">
        <v>1379</v>
      </c>
      <c r="H149">
        <v>66.036199199999999</v>
      </c>
      <c r="I149">
        <v>-91.696484400000003</v>
      </c>
      <c r="J149" s="1" t="str">
        <f t="shared" si="14"/>
        <v>Till</v>
      </c>
      <c r="K149" s="1" t="str">
        <f t="shared" si="13"/>
        <v>ODM HMC fraction, SG 3.2</v>
      </c>
      <c r="L149">
        <v>1</v>
      </c>
      <c r="M149" t="s">
        <v>147</v>
      </c>
      <c r="N149" t="s">
        <v>99</v>
      </c>
      <c r="O149" t="s">
        <v>624</v>
      </c>
      <c r="P149" t="s">
        <v>391</v>
      </c>
      <c r="Q149" t="s">
        <v>1380</v>
      </c>
      <c r="R149" t="s">
        <v>1381</v>
      </c>
      <c r="S149" t="s">
        <v>1382</v>
      </c>
      <c r="T149" t="s">
        <v>82</v>
      </c>
      <c r="U149" t="s">
        <v>718</v>
      </c>
      <c r="V149" t="s">
        <v>718</v>
      </c>
      <c r="W149" t="s">
        <v>424</v>
      </c>
      <c r="X149" t="s">
        <v>724</v>
      </c>
      <c r="Y149" t="s">
        <v>148</v>
      </c>
      <c r="Z149" t="s">
        <v>126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76</v>
      </c>
      <c r="AG149" t="s">
        <v>76</v>
      </c>
      <c r="AH149" t="s">
        <v>76</v>
      </c>
      <c r="AI149" t="s">
        <v>76</v>
      </c>
      <c r="AJ149" t="s">
        <v>567</v>
      </c>
      <c r="AK149" t="s">
        <v>75</v>
      </c>
      <c r="AL149" t="s">
        <v>75</v>
      </c>
      <c r="AM149" t="s">
        <v>75</v>
      </c>
      <c r="AN149" t="s">
        <v>75</v>
      </c>
      <c r="AO149" t="s">
        <v>76</v>
      </c>
      <c r="AP149" t="s">
        <v>76</v>
      </c>
      <c r="AQ149" t="s">
        <v>76</v>
      </c>
      <c r="AR149" t="s">
        <v>76</v>
      </c>
      <c r="AS149" t="s">
        <v>76</v>
      </c>
      <c r="AT149" t="s">
        <v>76</v>
      </c>
      <c r="AU149" t="s">
        <v>76</v>
      </c>
      <c r="AV149" t="s">
        <v>76</v>
      </c>
      <c r="AW149" t="s">
        <v>76</v>
      </c>
      <c r="AX149" t="s">
        <v>76</v>
      </c>
      <c r="AY149" t="s">
        <v>76</v>
      </c>
      <c r="AZ149" t="s">
        <v>76</v>
      </c>
      <c r="BA149" t="s">
        <v>76</v>
      </c>
      <c r="BB149" t="s">
        <v>76</v>
      </c>
      <c r="BC149" t="s">
        <v>76</v>
      </c>
      <c r="BD149" t="s">
        <v>76</v>
      </c>
      <c r="BE149" t="s">
        <v>76</v>
      </c>
      <c r="BF149" t="s">
        <v>76</v>
      </c>
    </row>
    <row r="150" spans="1:58" x14ac:dyDescent="0.3">
      <c r="A150" t="s">
        <v>1383</v>
      </c>
      <c r="B150" t="s">
        <v>1384</v>
      </c>
      <c r="C150" s="1" t="str">
        <f t="shared" si="11"/>
        <v>21:1188</v>
      </c>
      <c r="D150" s="1" t="str">
        <f t="shared" si="12"/>
        <v>21:0387</v>
      </c>
      <c r="E150" t="s">
        <v>1385</v>
      </c>
      <c r="F150" t="s">
        <v>1386</v>
      </c>
      <c r="H150">
        <v>66.156895199999994</v>
      </c>
      <c r="I150">
        <v>-91.646887300000003</v>
      </c>
      <c r="J150" s="1" t="str">
        <f t="shared" si="14"/>
        <v>Till</v>
      </c>
      <c r="K150" s="1" t="str">
        <f t="shared" si="13"/>
        <v>ODM HMC fraction, SG 3.2</v>
      </c>
      <c r="L150">
        <v>1</v>
      </c>
      <c r="M150" t="s">
        <v>81</v>
      </c>
      <c r="N150" t="s">
        <v>82</v>
      </c>
      <c r="O150" t="s">
        <v>148</v>
      </c>
      <c r="P150" t="s">
        <v>499</v>
      </c>
      <c r="Q150" t="s">
        <v>1387</v>
      </c>
      <c r="R150" t="s">
        <v>1388</v>
      </c>
      <c r="S150" t="s">
        <v>1389</v>
      </c>
      <c r="T150" t="s">
        <v>557</v>
      </c>
      <c r="U150" t="s">
        <v>65</v>
      </c>
      <c r="V150" t="s">
        <v>65</v>
      </c>
      <c r="W150" t="s">
        <v>156</v>
      </c>
      <c r="X150" t="s">
        <v>268</v>
      </c>
      <c r="Y150" t="s">
        <v>101</v>
      </c>
      <c r="Z150" t="s">
        <v>141</v>
      </c>
      <c r="AA150" t="s">
        <v>75</v>
      </c>
      <c r="AB150" t="s">
        <v>75</v>
      </c>
      <c r="AC150" t="s">
        <v>75</v>
      </c>
      <c r="AD150" t="s">
        <v>75</v>
      </c>
      <c r="AE150" t="s">
        <v>75</v>
      </c>
      <c r="AF150" t="s">
        <v>76</v>
      </c>
      <c r="AG150" t="s">
        <v>76</v>
      </c>
      <c r="AH150" t="s">
        <v>76</v>
      </c>
      <c r="AI150" t="s">
        <v>76</v>
      </c>
      <c r="AJ150" t="s">
        <v>1181</v>
      </c>
      <c r="AK150" t="s">
        <v>75</v>
      </c>
      <c r="AL150" t="s">
        <v>75</v>
      </c>
      <c r="AM150" t="s">
        <v>75</v>
      </c>
      <c r="AN150" t="s">
        <v>75</v>
      </c>
      <c r="AO150" t="s">
        <v>76</v>
      </c>
      <c r="AP150" t="s">
        <v>76</v>
      </c>
      <c r="AQ150" t="s">
        <v>76</v>
      </c>
      <c r="AR150" t="s">
        <v>76</v>
      </c>
      <c r="AS150" t="s">
        <v>76</v>
      </c>
      <c r="AT150" t="s">
        <v>76</v>
      </c>
      <c r="AU150" t="s">
        <v>76</v>
      </c>
      <c r="AV150" t="s">
        <v>76</v>
      </c>
      <c r="AW150" t="s">
        <v>76</v>
      </c>
      <c r="AX150" t="s">
        <v>76</v>
      </c>
      <c r="AY150" t="s">
        <v>76</v>
      </c>
      <c r="AZ150" t="s">
        <v>76</v>
      </c>
      <c r="BA150" t="s">
        <v>76</v>
      </c>
      <c r="BB150" t="s">
        <v>76</v>
      </c>
      <c r="BC150" t="s">
        <v>76</v>
      </c>
      <c r="BD150" t="s">
        <v>76</v>
      </c>
      <c r="BE150" t="s">
        <v>76</v>
      </c>
      <c r="BF150" t="s">
        <v>76</v>
      </c>
    </row>
    <row r="151" spans="1:58" x14ac:dyDescent="0.3">
      <c r="A151" t="s">
        <v>1390</v>
      </c>
      <c r="B151" t="s">
        <v>1391</v>
      </c>
      <c r="C151" s="1" t="str">
        <f t="shared" si="11"/>
        <v>21:1188</v>
      </c>
      <c r="D151" s="1" t="str">
        <f t="shared" si="12"/>
        <v>21:0387</v>
      </c>
      <c r="E151" t="s">
        <v>1392</v>
      </c>
      <c r="F151" t="s">
        <v>1393</v>
      </c>
      <c r="H151">
        <v>66.234792600000006</v>
      </c>
      <c r="I151">
        <v>-91.491496900000001</v>
      </c>
      <c r="J151" s="1" t="str">
        <f t="shared" si="14"/>
        <v>Till</v>
      </c>
      <c r="K151" s="1" t="str">
        <f t="shared" si="13"/>
        <v>ODM HMC fraction, SG 3.2</v>
      </c>
      <c r="L151">
        <v>1</v>
      </c>
      <c r="M151" t="s">
        <v>277</v>
      </c>
      <c r="N151" t="s">
        <v>92</v>
      </c>
      <c r="O151" t="s">
        <v>368</v>
      </c>
      <c r="P151" t="s">
        <v>72</v>
      </c>
      <c r="Q151" t="s">
        <v>1394</v>
      </c>
      <c r="R151" t="s">
        <v>1395</v>
      </c>
      <c r="S151" t="s">
        <v>1396</v>
      </c>
      <c r="T151" t="s">
        <v>1360</v>
      </c>
      <c r="U151" t="s">
        <v>675</v>
      </c>
      <c r="V151" t="s">
        <v>675</v>
      </c>
      <c r="W151" t="s">
        <v>88</v>
      </c>
      <c r="X151" t="s">
        <v>816</v>
      </c>
      <c r="Y151" t="s">
        <v>348</v>
      </c>
      <c r="Z151" t="s">
        <v>378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76</v>
      </c>
      <c r="AG151" t="s">
        <v>76</v>
      </c>
      <c r="AH151" t="s">
        <v>76</v>
      </c>
      <c r="AI151" t="s">
        <v>76</v>
      </c>
      <c r="AJ151" t="s">
        <v>223</v>
      </c>
      <c r="AK151" t="s">
        <v>75</v>
      </c>
      <c r="AL151" t="s">
        <v>75</v>
      </c>
      <c r="AM151" t="s">
        <v>75</v>
      </c>
      <c r="AN151" t="s">
        <v>75</v>
      </c>
      <c r="AO151" t="s">
        <v>76</v>
      </c>
      <c r="AP151" t="s">
        <v>76</v>
      </c>
      <c r="AQ151" t="s">
        <v>76</v>
      </c>
      <c r="AR151" t="s">
        <v>76</v>
      </c>
      <c r="AS151" t="s">
        <v>76</v>
      </c>
      <c r="AT151" t="s">
        <v>336</v>
      </c>
      <c r="AU151" t="s">
        <v>76</v>
      </c>
      <c r="AV151" t="s">
        <v>76</v>
      </c>
      <c r="AW151" t="s">
        <v>76</v>
      </c>
      <c r="AX151" t="s">
        <v>76</v>
      </c>
      <c r="AY151" t="s">
        <v>76</v>
      </c>
      <c r="AZ151" t="s">
        <v>76</v>
      </c>
      <c r="BA151" t="s">
        <v>76</v>
      </c>
      <c r="BB151" t="s">
        <v>76</v>
      </c>
      <c r="BC151" t="s">
        <v>76</v>
      </c>
      <c r="BD151" t="s">
        <v>76</v>
      </c>
      <c r="BE151" t="s">
        <v>76</v>
      </c>
      <c r="BF151" t="s">
        <v>76</v>
      </c>
    </row>
    <row r="152" spans="1:58" x14ac:dyDescent="0.3">
      <c r="A152" t="s">
        <v>1397</v>
      </c>
      <c r="B152" t="s">
        <v>1398</v>
      </c>
      <c r="C152" s="1" t="str">
        <f t="shared" si="11"/>
        <v>21:1188</v>
      </c>
      <c r="D152" s="1" t="str">
        <f t="shared" si="12"/>
        <v>21:0387</v>
      </c>
      <c r="E152" t="s">
        <v>1392</v>
      </c>
      <c r="F152" t="s">
        <v>1399</v>
      </c>
      <c r="H152">
        <v>66.234792600000006</v>
      </c>
      <c r="I152">
        <v>-91.491496900000001</v>
      </c>
      <c r="J152" s="1" t="str">
        <f t="shared" si="14"/>
        <v>Till</v>
      </c>
      <c r="K152" s="1" t="str">
        <f t="shared" si="13"/>
        <v>ODM HMC fraction, SG 3.2</v>
      </c>
      <c r="L152">
        <v>1</v>
      </c>
      <c r="M152" t="s">
        <v>391</v>
      </c>
      <c r="N152" t="s">
        <v>264</v>
      </c>
      <c r="O152" t="s">
        <v>212</v>
      </c>
      <c r="P152" t="s">
        <v>434</v>
      </c>
      <c r="Q152" t="s">
        <v>1400</v>
      </c>
      <c r="R152" t="s">
        <v>1401</v>
      </c>
      <c r="S152" t="s">
        <v>1402</v>
      </c>
      <c r="T152" t="s">
        <v>385</v>
      </c>
      <c r="U152" t="s">
        <v>1403</v>
      </c>
      <c r="V152" t="s">
        <v>1403</v>
      </c>
      <c r="W152" t="s">
        <v>212</v>
      </c>
      <c r="X152" t="s">
        <v>353</v>
      </c>
      <c r="Y152" t="s">
        <v>566</v>
      </c>
      <c r="Z152" t="s">
        <v>246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76</v>
      </c>
      <c r="AG152" t="s">
        <v>76</v>
      </c>
      <c r="AH152" t="s">
        <v>76</v>
      </c>
      <c r="AI152" t="s">
        <v>76</v>
      </c>
      <c r="AJ152" t="s">
        <v>1117</v>
      </c>
      <c r="AK152" t="s">
        <v>75</v>
      </c>
      <c r="AL152" t="s">
        <v>75</v>
      </c>
      <c r="AM152" t="s">
        <v>75</v>
      </c>
      <c r="AN152" t="s">
        <v>75</v>
      </c>
      <c r="AO152" t="s">
        <v>76</v>
      </c>
      <c r="AP152" t="s">
        <v>76</v>
      </c>
      <c r="AQ152" t="s">
        <v>76</v>
      </c>
      <c r="AR152" t="s">
        <v>76</v>
      </c>
      <c r="AS152" t="s">
        <v>76</v>
      </c>
      <c r="AT152" t="s">
        <v>76</v>
      </c>
      <c r="AU152" t="s">
        <v>76</v>
      </c>
      <c r="AV152" t="s">
        <v>76</v>
      </c>
      <c r="AW152" t="s">
        <v>76</v>
      </c>
      <c r="AX152" t="s">
        <v>76</v>
      </c>
      <c r="AY152" t="s">
        <v>76</v>
      </c>
      <c r="AZ152" t="s">
        <v>76</v>
      </c>
      <c r="BA152" t="s">
        <v>76</v>
      </c>
      <c r="BB152" t="s">
        <v>76</v>
      </c>
      <c r="BC152" t="s">
        <v>76</v>
      </c>
      <c r="BD152" t="s">
        <v>76</v>
      </c>
      <c r="BE152" t="s">
        <v>76</v>
      </c>
      <c r="BF152" t="s">
        <v>76</v>
      </c>
    </row>
    <row r="153" spans="1:58" x14ac:dyDescent="0.3">
      <c r="A153" t="s">
        <v>1404</v>
      </c>
      <c r="B153" t="s">
        <v>1405</v>
      </c>
      <c r="C153" s="1" t="str">
        <f t="shared" si="11"/>
        <v>21:1188</v>
      </c>
      <c r="D153" s="1" t="str">
        <f t="shared" si="12"/>
        <v>21:0387</v>
      </c>
      <c r="E153" t="s">
        <v>1406</v>
      </c>
      <c r="F153" t="s">
        <v>1407</v>
      </c>
      <c r="H153">
        <v>66.044898900000007</v>
      </c>
      <c r="I153">
        <v>-91.359904999999998</v>
      </c>
      <c r="J153" s="1" t="str">
        <f>HYPERLINK("http://geochem.nrcan.gc.ca/cdogs/content/kwd/kwd020101_e.htm", "Diamicton")</f>
        <v>Diamicton</v>
      </c>
      <c r="K153" s="1" t="str">
        <f t="shared" si="13"/>
        <v>ODM HMC fraction, SG 3.2</v>
      </c>
      <c r="L153">
        <v>1</v>
      </c>
      <c r="M153" t="s">
        <v>116</v>
      </c>
      <c r="N153" t="s">
        <v>117</v>
      </c>
      <c r="O153" t="s">
        <v>298</v>
      </c>
      <c r="P153" t="s">
        <v>149</v>
      </c>
      <c r="Q153" t="s">
        <v>1408</v>
      </c>
      <c r="R153" t="s">
        <v>1409</v>
      </c>
      <c r="S153" t="s">
        <v>1410</v>
      </c>
      <c r="T153" t="s">
        <v>84</v>
      </c>
      <c r="U153" t="s">
        <v>306</v>
      </c>
      <c r="V153" t="s">
        <v>306</v>
      </c>
      <c r="W153" t="s">
        <v>125</v>
      </c>
      <c r="X153" t="s">
        <v>373</v>
      </c>
      <c r="Y153" t="s">
        <v>298</v>
      </c>
      <c r="Z153" t="s">
        <v>126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76</v>
      </c>
      <c r="AG153" t="s">
        <v>76</v>
      </c>
      <c r="AH153" t="s">
        <v>76</v>
      </c>
      <c r="AI153" t="s">
        <v>76</v>
      </c>
      <c r="AJ153" t="s">
        <v>157</v>
      </c>
      <c r="AK153" t="s">
        <v>75</v>
      </c>
      <c r="AL153" t="s">
        <v>75</v>
      </c>
      <c r="AM153" t="s">
        <v>75</v>
      </c>
      <c r="AN153" t="s">
        <v>75</v>
      </c>
      <c r="AO153" t="s">
        <v>76</v>
      </c>
      <c r="AP153" t="s">
        <v>76</v>
      </c>
      <c r="AQ153" t="s">
        <v>76</v>
      </c>
      <c r="AR153" t="s">
        <v>76</v>
      </c>
      <c r="AS153" t="s">
        <v>76</v>
      </c>
      <c r="AT153" t="s">
        <v>76</v>
      </c>
      <c r="AU153" t="s">
        <v>76</v>
      </c>
      <c r="AV153" t="s">
        <v>76</v>
      </c>
      <c r="AW153" t="s">
        <v>76</v>
      </c>
      <c r="AX153" t="s">
        <v>76</v>
      </c>
      <c r="AY153" t="s">
        <v>76</v>
      </c>
      <c r="AZ153" t="s">
        <v>76</v>
      </c>
      <c r="BA153" t="s">
        <v>76</v>
      </c>
      <c r="BB153" t="s">
        <v>76</v>
      </c>
      <c r="BC153" t="s">
        <v>76</v>
      </c>
      <c r="BD153" t="s">
        <v>76</v>
      </c>
      <c r="BE153" t="s">
        <v>76</v>
      </c>
      <c r="BF153" t="s">
        <v>76</v>
      </c>
    </row>
    <row r="154" spans="1:58" x14ac:dyDescent="0.3">
      <c r="A154" t="s">
        <v>1411</v>
      </c>
      <c r="B154" t="s">
        <v>1412</v>
      </c>
      <c r="C154" s="1" t="str">
        <f t="shared" si="11"/>
        <v>21:1188</v>
      </c>
      <c r="D154" s="1" t="str">
        <f t="shared" si="12"/>
        <v>21:0387</v>
      </c>
      <c r="E154" t="s">
        <v>1413</v>
      </c>
      <c r="F154" t="s">
        <v>1414</v>
      </c>
      <c r="H154">
        <v>66.132195999999993</v>
      </c>
      <c r="I154">
        <v>-91.167316799999995</v>
      </c>
      <c r="J154" s="1" t="str">
        <f t="shared" ref="J154:J167" si="15">HYPERLINK("http://geochem.nrcan.gc.ca/cdogs/content/kwd/kwd020044_e.htm", "Till")</f>
        <v>Till</v>
      </c>
      <c r="K154" s="1" t="str">
        <f t="shared" si="13"/>
        <v>ODM HMC fraction, SG 3.2</v>
      </c>
      <c r="L154">
        <v>1</v>
      </c>
      <c r="M154" t="s">
        <v>119</v>
      </c>
      <c r="N154" t="s">
        <v>263</v>
      </c>
      <c r="O154" t="s">
        <v>368</v>
      </c>
      <c r="P154" t="s">
        <v>82</v>
      </c>
      <c r="Q154" t="s">
        <v>1415</v>
      </c>
      <c r="R154" t="s">
        <v>1416</v>
      </c>
      <c r="S154" t="s">
        <v>1417</v>
      </c>
      <c r="T154" t="s">
        <v>333</v>
      </c>
      <c r="U154" t="s">
        <v>287</v>
      </c>
      <c r="V154" t="s">
        <v>287</v>
      </c>
      <c r="W154" t="s">
        <v>193</v>
      </c>
      <c r="X154" t="s">
        <v>102</v>
      </c>
      <c r="Y154" t="s">
        <v>292</v>
      </c>
      <c r="Z154" t="s">
        <v>93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76</v>
      </c>
      <c r="AG154" t="s">
        <v>76</v>
      </c>
      <c r="AH154" t="s">
        <v>76</v>
      </c>
      <c r="AI154" t="s">
        <v>76</v>
      </c>
      <c r="AJ154" t="s">
        <v>235</v>
      </c>
      <c r="AK154" t="s">
        <v>75</v>
      </c>
      <c r="AL154" t="s">
        <v>75</v>
      </c>
      <c r="AM154" t="s">
        <v>75</v>
      </c>
      <c r="AN154" t="s">
        <v>75</v>
      </c>
      <c r="AO154" t="s">
        <v>76</v>
      </c>
      <c r="AP154" t="s">
        <v>76</v>
      </c>
      <c r="AQ154" t="s">
        <v>76</v>
      </c>
      <c r="AR154" t="s">
        <v>76</v>
      </c>
      <c r="AS154" t="s">
        <v>76</v>
      </c>
      <c r="AT154" t="s">
        <v>76</v>
      </c>
      <c r="AU154" t="s">
        <v>76</v>
      </c>
      <c r="AV154" t="s">
        <v>76</v>
      </c>
      <c r="AW154" t="s">
        <v>76</v>
      </c>
      <c r="AX154" t="s">
        <v>76</v>
      </c>
      <c r="AY154" t="s">
        <v>76</v>
      </c>
      <c r="AZ154" t="s">
        <v>76</v>
      </c>
      <c r="BA154" t="s">
        <v>76</v>
      </c>
      <c r="BB154" t="s">
        <v>76</v>
      </c>
      <c r="BC154" t="s">
        <v>76</v>
      </c>
      <c r="BD154" t="s">
        <v>76</v>
      </c>
      <c r="BE154" t="s">
        <v>76</v>
      </c>
      <c r="BF154" t="s">
        <v>76</v>
      </c>
    </row>
    <row r="155" spans="1:58" x14ac:dyDescent="0.3">
      <c r="A155" t="s">
        <v>1418</v>
      </c>
      <c r="B155" t="s">
        <v>1419</v>
      </c>
      <c r="C155" s="1" t="str">
        <f t="shared" si="11"/>
        <v>21:1188</v>
      </c>
      <c r="D155" s="1" t="str">
        <f t="shared" si="12"/>
        <v>21:0387</v>
      </c>
      <c r="E155" t="s">
        <v>1420</v>
      </c>
      <c r="F155" t="s">
        <v>1421</v>
      </c>
      <c r="H155">
        <v>66.231392700000001</v>
      </c>
      <c r="I155">
        <v>-91.253411600000007</v>
      </c>
      <c r="J155" s="1" t="str">
        <f t="shared" si="15"/>
        <v>Till</v>
      </c>
      <c r="K155" s="1" t="str">
        <f t="shared" si="13"/>
        <v>ODM HMC fraction, SG 3.2</v>
      </c>
      <c r="L155">
        <v>1</v>
      </c>
      <c r="M155" t="s">
        <v>92</v>
      </c>
      <c r="N155" t="s">
        <v>162</v>
      </c>
      <c r="O155" t="s">
        <v>101</v>
      </c>
      <c r="P155" t="s">
        <v>81</v>
      </c>
      <c r="Q155" t="s">
        <v>1422</v>
      </c>
      <c r="R155" t="s">
        <v>1423</v>
      </c>
      <c r="S155" t="s">
        <v>1424</v>
      </c>
      <c r="T155" t="s">
        <v>124</v>
      </c>
      <c r="U155" t="s">
        <v>82</v>
      </c>
      <c r="V155" t="s">
        <v>82</v>
      </c>
      <c r="W155" t="s">
        <v>109</v>
      </c>
      <c r="X155" t="s">
        <v>233</v>
      </c>
      <c r="Y155" t="s">
        <v>83</v>
      </c>
      <c r="Z155" t="s">
        <v>141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76</v>
      </c>
      <c r="AG155" t="s">
        <v>76</v>
      </c>
      <c r="AH155" t="s">
        <v>76</v>
      </c>
      <c r="AI155" t="s">
        <v>76</v>
      </c>
      <c r="AJ155" t="s">
        <v>558</v>
      </c>
      <c r="AK155" t="s">
        <v>75</v>
      </c>
      <c r="AL155" t="s">
        <v>75</v>
      </c>
      <c r="AM155" t="s">
        <v>75</v>
      </c>
      <c r="AN155" t="s">
        <v>75</v>
      </c>
      <c r="AO155" t="s">
        <v>76</v>
      </c>
      <c r="AP155" t="s">
        <v>76</v>
      </c>
      <c r="AQ155" t="s">
        <v>76</v>
      </c>
      <c r="AR155" t="s">
        <v>76</v>
      </c>
      <c r="AS155" t="s">
        <v>76</v>
      </c>
      <c r="AT155" t="s">
        <v>76</v>
      </c>
      <c r="AU155" t="s">
        <v>76</v>
      </c>
      <c r="AV155" t="s">
        <v>76</v>
      </c>
      <c r="AW155" t="s">
        <v>76</v>
      </c>
      <c r="AX155" t="s">
        <v>76</v>
      </c>
      <c r="AY155" t="s">
        <v>76</v>
      </c>
      <c r="AZ155" t="s">
        <v>76</v>
      </c>
      <c r="BA155" t="s">
        <v>76</v>
      </c>
      <c r="BB155" t="s">
        <v>76</v>
      </c>
      <c r="BC155" t="s">
        <v>76</v>
      </c>
      <c r="BD155" t="s">
        <v>76</v>
      </c>
      <c r="BE155" t="s">
        <v>76</v>
      </c>
      <c r="BF155" t="s">
        <v>76</v>
      </c>
    </row>
    <row r="156" spans="1:58" x14ac:dyDescent="0.3">
      <c r="A156" t="s">
        <v>1425</v>
      </c>
      <c r="B156" t="s">
        <v>1426</v>
      </c>
      <c r="C156" s="1" t="str">
        <f t="shared" si="11"/>
        <v>21:1188</v>
      </c>
      <c r="D156" s="1" t="str">
        <f t="shared" si="12"/>
        <v>21:0387</v>
      </c>
      <c r="E156" t="s">
        <v>1427</v>
      </c>
      <c r="F156" t="s">
        <v>1428</v>
      </c>
      <c r="H156">
        <v>66.460684999999998</v>
      </c>
      <c r="I156">
        <v>-91.379803800000005</v>
      </c>
      <c r="J156" s="1" t="str">
        <f t="shared" si="15"/>
        <v>Till</v>
      </c>
      <c r="K156" s="1" t="str">
        <f t="shared" si="13"/>
        <v>ODM HMC fraction, SG 3.2</v>
      </c>
      <c r="L156">
        <v>1</v>
      </c>
      <c r="M156" t="s">
        <v>628</v>
      </c>
      <c r="N156" t="s">
        <v>164</v>
      </c>
      <c r="O156" t="s">
        <v>171</v>
      </c>
      <c r="P156" t="s">
        <v>499</v>
      </c>
      <c r="Q156" t="s">
        <v>1429</v>
      </c>
      <c r="R156" t="s">
        <v>1430</v>
      </c>
      <c r="S156" t="s">
        <v>1431</v>
      </c>
      <c r="T156" t="s">
        <v>1432</v>
      </c>
      <c r="U156" t="s">
        <v>1433</v>
      </c>
      <c r="V156" t="s">
        <v>1433</v>
      </c>
      <c r="W156" t="s">
        <v>304</v>
      </c>
      <c r="X156" t="s">
        <v>685</v>
      </c>
      <c r="Y156" t="s">
        <v>471</v>
      </c>
      <c r="Z156" t="s">
        <v>424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76</v>
      </c>
      <c r="AG156" t="s">
        <v>76</v>
      </c>
      <c r="AH156" t="s">
        <v>76</v>
      </c>
      <c r="AI156" t="s">
        <v>76</v>
      </c>
      <c r="AJ156" t="s">
        <v>1181</v>
      </c>
      <c r="AK156" t="s">
        <v>75</v>
      </c>
      <c r="AL156" t="s">
        <v>75</v>
      </c>
      <c r="AM156" t="s">
        <v>75</v>
      </c>
      <c r="AN156" t="s">
        <v>75</v>
      </c>
      <c r="AO156" t="s">
        <v>76</v>
      </c>
      <c r="AP156" t="s">
        <v>76</v>
      </c>
      <c r="AQ156" t="s">
        <v>76</v>
      </c>
      <c r="AR156" t="s">
        <v>76</v>
      </c>
      <c r="AS156" t="s">
        <v>76</v>
      </c>
      <c r="AT156" t="s">
        <v>76</v>
      </c>
      <c r="AU156" t="s">
        <v>76</v>
      </c>
      <c r="AV156" t="s">
        <v>76</v>
      </c>
      <c r="AW156" t="s">
        <v>76</v>
      </c>
      <c r="AX156" t="s">
        <v>76</v>
      </c>
      <c r="AY156" t="s">
        <v>76</v>
      </c>
      <c r="AZ156" t="s">
        <v>76</v>
      </c>
      <c r="BA156" t="s">
        <v>76</v>
      </c>
      <c r="BB156" t="s">
        <v>76</v>
      </c>
      <c r="BC156" t="s">
        <v>76</v>
      </c>
      <c r="BD156" t="s">
        <v>76</v>
      </c>
      <c r="BE156" t="s">
        <v>76</v>
      </c>
      <c r="BF156" t="s">
        <v>76</v>
      </c>
    </row>
    <row r="157" spans="1:58" x14ac:dyDescent="0.3">
      <c r="A157" t="s">
        <v>1434</v>
      </c>
      <c r="B157" t="s">
        <v>1435</v>
      </c>
      <c r="C157" s="1" t="str">
        <f t="shared" si="11"/>
        <v>21:1188</v>
      </c>
      <c r="D157" s="1" t="str">
        <f t="shared" si="12"/>
        <v>21:0387</v>
      </c>
      <c r="E157" t="s">
        <v>1436</v>
      </c>
      <c r="F157" t="s">
        <v>1437</v>
      </c>
      <c r="H157">
        <v>66.299490399999996</v>
      </c>
      <c r="I157">
        <v>-91.2895094</v>
      </c>
      <c r="J157" s="1" t="str">
        <f t="shared" si="15"/>
        <v>Till</v>
      </c>
      <c r="K157" s="1" t="str">
        <f t="shared" si="13"/>
        <v>ODM HMC fraction, SG 3.2</v>
      </c>
      <c r="L157">
        <v>1</v>
      </c>
      <c r="M157" t="s">
        <v>479</v>
      </c>
      <c r="N157" t="s">
        <v>72</v>
      </c>
      <c r="O157" t="s">
        <v>109</v>
      </c>
      <c r="P157" t="s">
        <v>211</v>
      </c>
      <c r="Q157" t="s">
        <v>1438</v>
      </c>
      <c r="R157" t="s">
        <v>1439</v>
      </c>
      <c r="S157" t="s">
        <v>1440</v>
      </c>
      <c r="T157" t="s">
        <v>192</v>
      </c>
      <c r="U157" t="s">
        <v>62</v>
      </c>
      <c r="V157" t="s">
        <v>62</v>
      </c>
      <c r="W157" t="s">
        <v>101</v>
      </c>
      <c r="X157" t="s">
        <v>499</v>
      </c>
      <c r="Y157" t="s">
        <v>125</v>
      </c>
      <c r="Z157" t="s">
        <v>169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76</v>
      </c>
      <c r="AG157" t="s">
        <v>76</v>
      </c>
      <c r="AH157" t="s">
        <v>76</v>
      </c>
      <c r="AI157" t="s">
        <v>76</v>
      </c>
      <c r="AJ157" t="s">
        <v>1441</v>
      </c>
      <c r="AK157" t="s">
        <v>75</v>
      </c>
      <c r="AL157" t="s">
        <v>75</v>
      </c>
      <c r="AM157" t="s">
        <v>75</v>
      </c>
      <c r="AN157" t="s">
        <v>75</v>
      </c>
      <c r="AO157" t="s">
        <v>76</v>
      </c>
      <c r="AP157" t="s">
        <v>76</v>
      </c>
      <c r="AQ157" t="s">
        <v>76</v>
      </c>
      <c r="AR157" t="s">
        <v>76</v>
      </c>
      <c r="AS157" t="s">
        <v>76</v>
      </c>
      <c r="AT157" t="s">
        <v>224</v>
      </c>
      <c r="AU157" t="s">
        <v>76</v>
      </c>
      <c r="AV157" t="s">
        <v>76</v>
      </c>
      <c r="AW157" t="s">
        <v>76</v>
      </c>
      <c r="AX157" t="s">
        <v>76</v>
      </c>
      <c r="AY157" t="s">
        <v>76</v>
      </c>
      <c r="AZ157" t="s">
        <v>76</v>
      </c>
      <c r="BA157" t="s">
        <v>76</v>
      </c>
      <c r="BB157" t="s">
        <v>76</v>
      </c>
      <c r="BC157" t="s">
        <v>76</v>
      </c>
      <c r="BD157" t="s">
        <v>76</v>
      </c>
      <c r="BE157" t="s">
        <v>76</v>
      </c>
      <c r="BF157" t="s">
        <v>76</v>
      </c>
    </row>
    <row r="158" spans="1:58" x14ac:dyDescent="0.3">
      <c r="A158" t="s">
        <v>1442</v>
      </c>
      <c r="B158" t="s">
        <v>1443</v>
      </c>
      <c r="C158" s="1" t="str">
        <f t="shared" si="11"/>
        <v>21:1188</v>
      </c>
      <c r="D158" s="1" t="str">
        <f t="shared" si="12"/>
        <v>21:0387</v>
      </c>
      <c r="E158" t="s">
        <v>1444</v>
      </c>
      <c r="F158" t="s">
        <v>1445</v>
      </c>
      <c r="H158">
        <v>66.285990900000002</v>
      </c>
      <c r="I158">
        <v>-91.149118099999995</v>
      </c>
      <c r="J158" s="1" t="str">
        <f t="shared" si="15"/>
        <v>Till</v>
      </c>
      <c r="K158" s="1" t="str">
        <f t="shared" si="13"/>
        <v>ODM HMC fraction, SG 3.2</v>
      </c>
      <c r="L158">
        <v>1</v>
      </c>
      <c r="M158" t="s">
        <v>149</v>
      </c>
      <c r="N158" t="s">
        <v>192</v>
      </c>
      <c r="O158" t="s">
        <v>193</v>
      </c>
      <c r="P158" t="s">
        <v>194</v>
      </c>
      <c r="Q158" t="s">
        <v>1446</v>
      </c>
      <c r="R158" t="s">
        <v>1447</v>
      </c>
      <c r="S158" t="s">
        <v>1448</v>
      </c>
      <c r="T158" t="s">
        <v>299</v>
      </c>
      <c r="U158" t="s">
        <v>1351</v>
      </c>
      <c r="V158" t="s">
        <v>1351</v>
      </c>
      <c r="W158" t="s">
        <v>118</v>
      </c>
      <c r="X158" t="s">
        <v>507</v>
      </c>
      <c r="Y158" t="s">
        <v>566</v>
      </c>
      <c r="Z158" t="s">
        <v>246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76</v>
      </c>
      <c r="AG158" t="s">
        <v>76</v>
      </c>
      <c r="AH158" t="s">
        <v>76</v>
      </c>
      <c r="AI158" t="s">
        <v>76</v>
      </c>
      <c r="AJ158" t="s">
        <v>201</v>
      </c>
      <c r="AK158" t="s">
        <v>75</v>
      </c>
      <c r="AL158" t="s">
        <v>75</v>
      </c>
      <c r="AM158" t="s">
        <v>75</v>
      </c>
      <c r="AN158" t="s">
        <v>75</v>
      </c>
      <c r="AO158" t="s">
        <v>76</v>
      </c>
      <c r="AP158" t="s">
        <v>76</v>
      </c>
      <c r="AQ158" t="s">
        <v>76</v>
      </c>
      <c r="AR158" t="s">
        <v>76</v>
      </c>
      <c r="AS158" t="s">
        <v>76</v>
      </c>
      <c r="AT158" t="s">
        <v>76</v>
      </c>
      <c r="AU158" t="s">
        <v>76</v>
      </c>
      <c r="AV158" t="s">
        <v>76</v>
      </c>
      <c r="AW158" t="s">
        <v>76</v>
      </c>
      <c r="AX158" t="s">
        <v>76</v>
      </c>
      <c r="AY158" t="s">
        <v>76</v>
      </c>
      <c r="AZ158" t="s">
        <v>76</v>
      </c>
      <c r="BA158" t="s">
        <v>76</v>
      </c>
      <c r="BB158" t="s">
        <v>76</v>
      </c>
      <c r="BC158" t="s">
        <v>76</v>
      </c>
      <c r="BD158" t="s">
        <v>76</v>
      </c>
      <c r="BE158" t="s">
        <v>76</v>
      </c>
      <c r="BF158" t="s">
        <v>76</v>
      </c>
    </row>
    <row r="159" spans="1:58" x14ac:dyDescent="0.3">
      <c r="A159" t="s">
        <v>1449</v>
      </c>
      <c r="B159" t="s">
        <v>1450</v>
      </c>
      <c r="C159" s="1" t="str">
        <f t="shared" si="11"/>
        <v>21:1188</v>
      </c>
      <c r="D159" s="1" t="str">
        <f t="shared" si="12"/>
        <v>21:0387</v>
      </c>
      <c r="E159" t="s">
        <v>1451</v>
      </c>
      <c r="F159" t="s">
        <v>1452</v>
      </c>
      <c r="H159">
        <v>66.374987899999994</v>
      </c>
      <c r="I159">
        <v>-91.299108799999999</v>
      </c>
      <c r="J159" s="1" t="str">
        <f t="shared" si="15"/>
        <v>Till</v>
      </c>
      <c r="K159" s="1" t="str">
        <f t="shared" si="13"/>
        <v>ODM HMC fraction, SG 3.2</v>
      </c>
      <c r="L159">
        <v>1</v>
      </c>
      <c r="M159" t="s">
        <v>373</v>
      </c>
      <c r="N159" t="s">
        <v>391</v>
      </c>
      <c r="O159" t="s">
        <v>193</v>
      </c>
      <c r="P159" t="s">
        <v>84</v>
      </c>
      <c r="Q159" t="s">
        <v>1453</v>
      </c>
      <c r="R159" t="s">
        <v>1454</v>
      </c>
      <c r="S159" t="s">
        <v>1455</v>
      </c>
      <c r="T159" t="s">
        <v>790</v>
      </c>
      <c r="U159" t="s">
        <v>1456</v>
      </c>
      <c r="V159" t="s">
        <v>1456</v>
      </c>
      <c r="W159" t="s">
        <v>125</v>
      </c>
      <c r="X159" t="s">
        <v>385</v>
      </c>
      <c r="Y159" t="s">
        <v>71</v>
      </c>
      <c r="Z159" t="s">
        <v>118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76</v>
      </c>
      <c r="AG159" t="s">
        <v>76</v>
      </c>
      <c r="AH159" t="s">
        <v>76</v>
      </c>
      <c r="AI159" t="s">
        <v>76</v>
      </c>
      <c r="AJ159" t="s">
        <v>94</v>
      </c>
      <c r="AK159" t="s">
        <v>75</v>
      </c>
      <c r="AL159" t="s">
        <v>75</v>
      </c>
      <c r="AM159" t="s">
        <v>75</v>
      </c>
      <c r="AN159" t="s">
        <v>75</v>
      </c>
      <c r="AO159" t="s">
        <v>76</v>
      </c>
      <c r="AP159" t="s">
        <v>76</v>
      </c>
      <c r="AQ159" t="s">
        <v>76</v>
      </c>
      <c r="AR159" t="s">
        <v>76</v>
      </c>
      <c r="AS159" t="s">
        <v>76</v>
      </c>
      <c r="AT159" t="s">
        <v>76</v>
      </c>
      <c r="AU159" t="s">
        <v>76</v>
      </c>
      <c r="AV159" t="s">
        <v>76</v>
      </c>
      <c r="AW159" t="s">
        <v>76</v>
      </c>
      <c r="AX159" t="s">
        <v>76</v>
      </c>
      <c r="AY159" t="s">
        <v>76</v>
      </c>
      <c r="AZ159" t="s">
        <v>76</v>
      </c>
      <c r="BA159" t="s">
        <v>76</v>
      </c>
      <c r="BB159" t="s">
        <v>76</v>
      </c>
      <c r="BC159" t="s">
        <v>76</v>
      </c>
      <c r="BD159" t="s">
        <v>76</v>
      </c>
      <c r="BE159" t="s">
        <v>76</v>
      </c>
      <c r="BF159" t="s">
        <v>76</v>
      </c>
    </row>
    <row r="160" spans="1:58" x14ac:dyDescent="0.3">
      <c r="A160" t="s">
        <v>1457</v>
      </c>
      <c r="B160" t="s">
        <v>1458</v>
      </c>
      <c r="C160" s="1" t="str">
        <f t="shared" si="11"/>
        <v>21:1188</v>
      </c>
      <c r="D160" s="1" t="str">
        <f t="shared" si="12"/>
        <v>21:0387</v>
      </c>
      <c r="E160" t="s">
        <v>1459</v>
      </c>
      <c r="F160" t="s">
        <v>1460</v>
      </c>
      <c r="H160">
        <v>66.453085299999998</v>
      </c>
      <c r="I160">
        <v>-91.172316699999996</v>
      </c>
      <c r="J160" s="1" t="str">
        <f t="shared" si="15"/>
        <v>Till</v>
      </c>
      <c r="K160" s="1" t="str">
        <f t="shared" si="13"/>
        <v>ODM HMC fraction, SG 3.2</v>
      </c>
      <c r="L160">
        <v>1</v>
      </c>
      <c r="M160" t="s">
        <v>163</v>
      </c>
      <c r="N160" t="s">
        <v>507</v>
      </c>
      <c r="O160" t="s">
        <v>212</v>
      </c>
      <c r="P160" t="s">
        <v>221</v>
      </c>
      <c r="Q160" t="s">
        <v>1461</v>
      </c>
      <c r="R160" t="s">
        <v>1462</v>
      </c>
      <c r="S160" t="s">
        <v>1463</v>
      </c>
      <c r="T160" t="s">
        <v>363</v>
      </c>
      <c r="U160" t="s">
        <v>1464</v>
      </c>
      <c r="V160" t="s">
        <v>1464</v>
      </c>
      <c r="W160" t="s">
        <v>88</v>
      </c>
      <c r="X160" t="s">
        <v>1465</v>
      </c>
      <c r="Y160" t="s">
        <v>657</v>
      </c>
      <c r="Z160" t="s">
        <v>169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76</v>
      </c>
      <c r="AG160" t="s">
        <v>76</v>
      </c>
      <c r="AH160" t="s">
        <v>76</v>
      </c>
      <c r="AI160" t="s">
        <v>76</v>
      </c>
      <c r="AJ160" t="s">
        <v>1466</v>
      </c>
      <c r="AK160" t="s">
        <v>75</v>
      </c>
      <c r="AL160" t="s">
        <v>75</v>
      </c>
      <c r="AM160" t="s">
        <v>75</v>
      </c>
      <c r="AN160" t="s">
        <v>75</v>
      </c>
      <c r="AO160" t="s">
        <v>76</v>
      </c>
      <c r="AP160" t="s">
        <v>76</v>
      </c>
      <c r="AQ160" t="s">
        <v>76</v>
      </c>
      <c r="AR160" t="s">
        <v>76</v>
      </c>
      <c r="AS160" t="s">
        <v>76</v>
      </c>
      <c r="AT160" t="s">
        <v>76</v>
      </c>
      <c r="AU160" t="s">
        <v>76</v>
      </c>
      <c r="AV160" t="s">
        <v>76</v>
      </c>
      <c r="AW160" t="s">
        <v>76</v>
      </c>
      <c r="AX160" t="s">
        <v>76</v>
      </c>
      <c r="AY160" t="s">
        <v>76</v>
      </c>
      <c r="AZ160" t="s">
        <v>76</v>
      </c>
      <c r="BA160" t="s">
        <v>76</v>
      </c>
      <c r="BB160" t="s">
        <v>76</v>
      </c>
      <c r="BC160" t="s">
        <v>76</v>
      </c>
      <c r="BD160" t="s">
        <v>76</v>
      </c>
      <c r="BE160" t="s">
        <v>76</v>
      </c>
      <c r="BF160" t="s">
        <v>76</v>
      </c>
    </row>
    <row r="161" spans="1:58" x14ac:dyDescent="0.3">
      <c r="A161" t="s">
        <v>1467</v>
      </c>
      <c r="B161" t="s">
        <v>1468</v>
      </c>
      <c r="C161" s="1" t="str">
        <f t="shared" si="11"/>
        <v>21:1188</v>
      </c>
      <c r="D161" s="1" t="str">
        <f t="shared" si="12"/>
        <v>21:0387</v>
      </c>
      <c r="E161" t="s">
        <v>1469</v>
      </c>
      <c r="F161" t="s">
        <v>1470</v>
      </c>
      <c r="H161">
        <v>66.412886700000001</v>
      </c>
      <c r="I161">
        <v>-91.063823400000004</v>
      </c>
      <c r="J161" s="1" t="str">
        <f t="shared" si="15"/>
        <v>Till</v>
      </c>
      <c r="K161" s="1" t="str">
        <f t="shared" si="13"/>
        <v>ODM HMC fraction, SG 3.2</v>
      </c>
      <c r="L161">
        <v>1</v>
      </c>
      <c r="M161" t="s">
        <v>724</v>
      </c>
      <c r="N161" t="s">
        <v>62</v>
      </c>
      <c r="O161" t="s">
        <v>186</v>
      </c>
      <c r="P161" t="s">
        <v>389</v>
      </c>
      <c r="Q161" t="s">
        <v>1471</v>
      </c>
      <c r="R161" t="s">
        <v>1472</v>
      </c>
      <c r="S161" t="s">
        <v>1473</v>
      </c>
      <c r="T161" t="s">
        <v>62</v>
      </c>
      <c r="U161" t="s">
        <v>1474</v>
      </c>
      <c r="V161" t="s">
        <v>1474</v>
      </c>
      <c r="W161" t="s">
        <v>212</v>
      </c>
      <c r="X161" t="s">
        <v>1475</v>
      </c>
      <c r="Y161" t="s">
        <v>233</v>
      </c>
      <c r="Z161" t="s">
        <v>64</v>
      </c>
      <c r="AA161" t="s">
        <v>75</v>
      </c>
      <c r="AB161" t="s">
        <v>75</v>
      </c>
      <c r="AC161" t="s">
        <v>75</v>
      </c>
      <c r="AD161" t="s">
        <v>75</v>
      </c>
      <c r="AE161" t="s">
        <v>75</v>
      </c>
      <c r="AF161" t="s">
        <v>76</v>
      </c>
      <c r="AG161" t="s">
        <v>76</v>
      </c>
      <c r="AH161" t="s">
        <v>76</v>
      </c>
      <c r="AI161" t="s">
        <v>76</v>
      </c>
      <c r="AJ161" t="s">
        <v>765</v>
      </c>
      <c r="AK161" t="s">
        <v>75</v>
      </c>
      <c r="AL161" t="s">
        <v>75</v>
      </c>
      <c r="AM161" t="s">
        <v>75</v>
      </c>
      <c r="AN161" t="s">
        <v>75</v>
      </c>
      <c r="AO161" t="s">
        <v>76</v>
      </c>
      <c r="AP161" t="s">
        <v>76</v>
      </c>
      <c r="AQ161" t="s">
        <v>76</v>
      </c>
      <c r="AR161" t="s">
        <v>76</v>
      </c>
      <c r="AS161" t="s">
        <v>76</v>
      </c>
      <c r="AT161" t="s">
        <v>76</v>
      </c>
      <c r="AU161" t="s">
        <v>76</v>
      </c>
      <c r="AV161" t="s">
        <v>76</v>
      </c>
      <c r="AW161" t="s">
        <v>76</v>
      </c>
      <c r="AX161" t="s">
        <v>76</v>
      </c>
      <c r="AY161" t="s">
        <v>76</v>
      </c>
      <c r="AZ161" t="s">
        <v>76</v>
      </c>
      <c r="BA161" t="s">
        <v>76</v>
      </c>
      <c r="BB161" t="s">
        <v>76</v>
      </c>
      <c r="BC161" t="s">
        <v>76</v>
      </c>
      <c r="BD161" t="s">
        <v>76</v>
      </c>
      <c r="BE161" t="s">
        <v>76</v>
      </c>
      <c r="BF161" t="s">
        <v>76</v>
      </c>
    </row>
    <row r="162" spans="1:58" x14ac:dyDescent="0.3">
      <c r="A162" t="s">
        <v>1476</v>
      </c>
      <c r="B162" t="s">
        <v>1477</v>
      </c>
      <c r="C162" s="1" t="str">
        <f t="shared" si="11"/>
        <v>21:1188</v>
      </c>
      <c r="D162" s="1" t="str">
        <f t="shared" si="12"/>
        <v>21:0387</v>
      </c>
      <c r="E162" t="s">
        <v>1478</v>
      </c>
      <c r="F162" t="s">
        <v>1479</v>
      </c>
      <c r="H162">
        <v>66.447585500000002</v>
      </c>
      <c r="I162">
        <v>-91.517595200000002</v>
      </c>
      <c r="J162" s="1" t="str">
        <f t="shared" si="15"/>
        <v>Till</v>
      </c>
      <c r="K162" s="1" t="str">
        <f t="shared" si="13"/>
        <v>ODM HMC fraction, SG 3.2</v>
      </c>
      <c r="L162">
        <v>1</v>
      </c>
      <c r="M162" t="s">
        <v>628</v>
      </c>
      <c r="N162" t="s">
        <v>164</v>
      </c>
      <c r="O162" t="s">
        <v>118</v>
      </c>
      <c r="P162" t="s">
        <v>389</v>
      </c>
      <c r="Q162" t="s">
        <v>1480</v>
      </c>
      <c r="R162" t="s">
        <v>1481</v>
      </c>
      <c r="S162" t="s">
        <v>1482</v>
      </c>
      <c r="T162" t="s">
        <v>663</v>
      </c>
      <c r="U162" t="s">
        <v>346</v>
      </c>
      <c r="V162" t="s">
        <v>346</v>
      </c>
      <c r="W162" t="s">
        <v>64</v>
      </c>
      <c r="X162" t="s">
        <v>373</v>
      </c>
      <c r="Y162" t="s">
        <v>335</v>
      </c>
      <c r="Z162" t="s">
        <v>169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76</v>
      </c>
      <c r="AG162" t="s">
        <v>76</v>
      </c>
      <c r="AH162" t="s">
        <v>76</v>
      </c>
      <c r="AI162" t="s">
        <v>76</v>
      </c>
      <c r="AJ162" t="s">
        <v>765</v>
      </c>
      <c r="AK162" t="s">
        <v>75</v>
      </c>
      <c r="AL162" t="s">
        <v>75</v>
      </c>
      <c r="AM162" t="s">
        <v>75</v>
      </c>
      <c r="AN162" t="s">
        <v>75</v>
      </c>
      <c r="AO162" t="s">
        <v>76</v>
      </c>
      <c r="AP162" t="s">
        <v>76</v>
      </c>
      <c r="AQ162" t="s">
        <v>76</v>
      </c>
      <c r="AR162" t="s">
        <v>76</v>
      </c>
      <c r="AS162" t="s">
        <v>76</v>
      </c>
      <c r="AT162" t="s">
        <v>76</v>
      </c>
      <c r="AU162" t="s">
        <v>76</v>
      </c>
      <c r="AV162" t="s">
        <v>76</v>
      </c>
      <c r="AW162" t="s">
        <v>76</v>
      </c>
      <c r="AX162" t="s">
        <v>76</v>
      </c>
      <c r="AY162" t="s">
        <v>76</v>
      </c>
      <c r="AZ162" t="s">
        <v>76</v>
      </c>
      <c r="BA162" t="s">
        <v>76</v>
      </c>
      <c r="BB162" t="s">
        <v>76</v>
      </c>
      <c r="BC162" t="s">
        <v>76</v>
      </c>
      <c r="BD162" t="s">
        <v>76</v>
      </c>
      <c r="BE162" t="s">
        <v>76</v>
      </c>
      <c r="BF162" t="s">
        <v>76</v>
      </c>
    </row>
    <row r="163" spans="1:58" x14ac:dyDescent="0.3">
      <c r="A163" t="s">
        <v>1483</v>
      </c>
      <c r="B163" t="s">
        <v>1484</v>
      </c>
      <c r="C163" s="1" t="str">
        <f t="shared" si="11"/>
        <v>21:1188</v>
      </c>
      <c r="D163" s="1" t="str">
        <f t="shared" si="12"/>
        <v>21:0387</v>
      </c>
      <c r="E163" t="s">
        <v>1485</v>
      </c>
      <c r="F163" t="s">
        <v>1486</v>
      </c>
      <c r="H163">
        <v>66.462585000000004</v>
      </c>
      <c r="I163">
        <v>-91.769479599999997</v>
      </c>
      <c r="J163" s="1" t="str">
        <f t="shared" si="15"/>
        <v>Till</v>
      </c>
      <c r="K163" s="1" t="str">
        <f t="shared" si="13"/>
        <v>ODM HMC fraction, SG 3.2</v>
      </c>
      <c r="L163">
        <v>1</v>
      </c>
      <c r="M163" t="s">
        <v>299</v>
      </c>
      <c r="N163" t="s">
        <v>65</v>
      </c>
      <c r="O163" t="s">
        <v>193</v>
      </c>
      <c r="P163" t="s">
        <v>139</v>
      </c>
      <c r="Q163" t="s">
        <v>1487</v>
      </c>
      <c r="R163" t="s">
        <v>1488</v>
      </c>
      <c r="S163" t="s">
        <v>1489</v>
      </c>
      <c r="T163" t="s">
        <v>790</v>
      </c>
      <c r="U163" t="s">
        <v>663</v>
      </c>
      <c r="V163" t="s">
        <v>663</v>
      </c>
      <c r="W163" t="s">
        <v>156</v>
      </c>
      <c r="X163" t="s">
        <v>184</v>
      </c>
      <c r="Y163" t="s">
        <v>212</v>
      </c>
      <c r="Z163" t="s">
        <v>134</v>
      </c>
      <c r="AA163" t="s">
        <v>75</v>
      </c>
      <c r="AB163" t="s">
        <v>75</v>
      </c>
      <c r="AC163" t="s">
        <v>75</v>
      </c>
      <c r="AD163" t="s">
        <v>75</v>
      </c>
      <c r="AE163" t="s">
        <v>75</v>
      </c>
      <c r="AF163" t="s">
        <v>76</v>
      </c>
      <c r="AG163" t="s">
        <v>76</v>
      </c>
      <c r="AH163" t="s">
        <v>76</v>
      </c>
      <c r="AI163" t="s">
        <v>76</v>
      </c>
      <c r="AJ163" t="s">
        <v>598</v>
      </c>
      <c r="AK163" t="s">
        <v>75</v>
      </c>
      <c r="AL163" t="s">
        <v>75</v>
      </c>
      <c r="AM163" t="s">
        <v>75</v>
      </c>
      <c r="AN163" t="s">
        <v>75</v>
      </c>
      <c r="AO163" t="s">
        <v>76</v>
      </c>
      <c r="AP163" t="s">
        <v>76</v>
      </c>
      <c r="AQ163" t="s">
        <v>76</v>
      </c>
      <c r="AR163" t="s">
        <v>76</v>
      </c>
      <c r="AS163" t="s">
        <v>76</v>
      </c>
      <c r="AT163" t="s">
        <v>76</v>
      </c>
      <c r="AU163" t="s">
        <v>76</v>
      </c>
      <c r="AV163" t="s">
        <v>76</v>
      </c>
      <c r="AW163" t="s">
        <v>76</v>
      </c>
      <c r="AX163" t="s">
        <v>76</v>
      </c>
      <c r="AY163" t="s">
        <v>76</v>
      </c>
      <c r="AZ163" t="s">
        <v>76</v>
      </c>
      <c r="BA163" t="s">
        <v>76</v>
      </c>
      <c r="BB163" t="s">
        <v>76</v>
      </c>
      <c r="BC163" t="s">
        <v>76</v>
      </c>
      <c r="BD163" t="s">
        <v>76</v>
      </c>
      <c r="BE163" t="s">
        <v>76</v>
      </c>
      <c r="BF163" t="s">
        <v>76</v>
      </c>
    </row>
    <row r="164" spans="1:58" x14ac:dyDescent="0.3">
      <c r="A164" t="s">
        <v>1490</v>
      </c>
      <c r="B164" t="s">
        <v>1491</v>
      </c>
      <c r="C164" s="1" t="str">
        <f t="shared" si="11"/>
        <v>21:1188</v>
      </c>
      <c r="D164" s="1" t="str">
        <f t="shared" si="12"/>
        <v>21:0387</v>
      </c>
      <c r="E164" t="s">
        <v>1492</v>
      </c>
      <c r="F164" t="s">
        <v>1493</v>
      </c>
      <c r="H164">
        <v>66.244392500000004</v>
      </c>
      <c r="I164">
        <v>-90.451661099999995</v>
      </c>
      <c r="J164" s="1" t="str">
        <f t="shared" si="15"/>
        <v>Till</v>
      </c>
      <c r="K164" s="1" t="str">
        <f t="shared" si="13"/>
        <v>ODM HMC fraction, SG 3.2</v>
      </c>
      <c r="L164">
        <v>1</v>
      </c>
      <c r="M164" t="s">
        <v>663</v>
      </c>
      <c r="N164" t="s">
        <v>724</v>
      </c>
      <c r="O164" t="s">
        <v>109</v>
      </c>
      <c r="P164" t="s">
        <v>507</v>
      </c>
      <c r="Q164" t="s">
        <v>1494</v>
      </c>
      <c r="R164" t="s">
        <v>1495</v>
      </c>
      <c r="S164" t="s">
        <v>1496</v>
      </c>
      <c r="T164" t="s">
        <v>252</v>
      </c>
      <c r="U164" t="s">
        <v>139</v>
      </c>
      <c r="V164" t="s">
        <v>139</v>
      </c>
      <c r="W164" t="s">
        <v>134</v>
      </c>
      <c r="X164" t="s">
        <v>405</v>
      </c>
      <c r="Y164" t="s">
        <v>109</v>
      </c>
      <c r="Z164" t="s">
        <v>110</v>
      </c>
      <c r="AA164" t="s">
        <v>75</v>
      </c>
      <c r="AB164" t="s">
        <v>75</v>
      </c>
      <c r="AC164" t="s">
        <v>75</v>
      </c>
      <c r="AD164" t="s">
        <v>75</v>
      </c>
      <c r="AE164" t="s">
        <v>75</v>
      </c>
      <c r="AF164" t="s">
        <v>76</v>
      </c>
      <c r="AG164" t="s">
        <v>76</v>
      </c>
      <c r="AH164" t="s">
        <v>76</v>
      </c>
      <c r="AI164" t="s">
        <v>76</v>
      </c>
      <c r="AJ164" t="s">
        <v>853</v>
      </c>
      <c r="AK164" t="s">
        <v>75</v>
      </c>
      <c r="AL164" t="s">
        <v>75</v>
      </c>
      <c r="AM164" t="s">
        <v>75</v>
      </c>
      <c r="AN164" t="s">
        <v>75</v>
      </c>
      <c r="AO164" t="s">
        <v>76</v>
      </c>
      <c r="AP164" t="s">
        <v>76</v>
      </c>
      <c r="AQ164" t="s">
        <v>76</v>
      </c>
      <c r="AR164" t="s">
        <v>76</v>
      </c>
      <c r="AS164" t="s">
        <v>76</v>
      </c>
      <c r="AT164" t="s">
        <v>76</v>
      </c>
      <c r="AU164" t="s">
        <v>76</v>
      </c>
      <c r="AV164" t="s">
        <v>76</v>
      </c>
      <c r="AW164" t="s">
        <v>76</v>
      </c>
      <c r="AX164" t="s">
        <v>76</v>
      </c>
      <c r="AY164" t="s">
        <v>76</v>
      </c>
      <c r="AZ164" t="s">
        <v>76</v>
      </c>
      <c r="BA164" t="s">
        <v>76</v>
      </c>
      <c r="BB164" t="s">
        <v>76</v>
      </c>
      <c r="BC164" t="s">
        <v>76</v>
      </c>
      <c r="BD164" t="s">
        <v>76</v>
      </c>
      <c r="BE164" t="s">
        <v>76</v>
      </c>
      <c r="BF164" t="s">
        <v>76</v>
      </c>
    </row>
    <row r="165" spans="1:58" x14ac:dyDescent="0.3">
      <c r="A165" t="s">
        <v>1497</v>
      </c>
      <c r="B165" t="s">
        <v>1498</v>
      </c>
      <c r="C165" s="1" t="str">
        <f t="shared" si="11"/>
        <v>21:1188</v>
      </c>
      <c r="D165" s="1" t="str">
        <f t="shared" si="12"/>
        <v>21:0387</v>
      </c>
      <c r="E165" t="s">
        <v>1499</v>
      </c>
      <c r="F165" t="s">
        <v>1500</v>
      </c>
      <c r="H165">
        <v>66.096697399999996</v>
      </c>
      <c r="I165">
        <v>-90.397364100000004</v>
      </c>
      <c r="J165" s="1" t="str">
        <f t="shared" si="15"/>
        <v>Till</v>
      </c>
      <c r="K165" s="1" t="str">
        <f t="shared" si="13"/>
        <v>ODM HMC fraction, SG 3.2</v>
      </c>
      <c r="L165">
        <v>1</v>
      </c>
      <c r="M165" t="s">
        <v>168</v>
      </c>
      <c r="N165" t="s">
        <v>480</v>
      </c>
      <c r="O165" t="s">
        <v>74</v>
      </c>
      <c r="P165" t="s">
        <v>106</v>
      </c>
      <c r="Q165" t="s">
        <v>1501</v>
      </c>
      <c r="R165" t="s">
        <v>1502</v>
      </c>
      <c r="S165" t="s">
        <v>1503</v>
      </c>
      <c r="T165" t="s">
        <v>391</v>
      </c>
      <c r="U165" t="s">
        <v>1504</v>
      </c>
      <c r="V165" t="s">
        <v>1504</v>
      </c>
      <c r="W165" t="s">
        <v>385</v>
      </c>
      <c r="X165" t="s">
        <v>1505</v>
      </c>
      <c r="Y165" t="s">
        <v>106</v>
      </c>
      <c r="Z165" t="s">
        <v>110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76</v>
      </c>
      <c r="AG165" t="s">
        <v>76</v>
      </c>
      <c r="AH165" t="s">
        <v>76</v>
      </c>
      <c r="AI165" t="s">
        <v>76</v>
      </c>
      <c r="AJ165" t="s">
        <v>1350</v>
      </c>
      <c r="AK165" t="s">
        <v>75</v>
      </c>
      <c r="AL165" t="s">
        <v>75</v>
      </c>
      <c r="AM165" t="s">
        <v>75</v>
      </c>
      <c r="AN165" t="s">
        <v>75</v>
      </c>
      <c r="AO165" t="s">
        <v>76</v>
      </c>
      <c r="AP165" t="s">
        <v>76</v>
      </c>
      <c r="AQ165" t="s">
        <v>76</v>
      </c>
      <c r="AR165" t="s">
        <v>76</v>
      </c>
      <c r="AS165" t="s">
        <v>76</v>
      </c>
      <c r="AT165" t="s">
        <v>76</v>
      </c>
      <c r="AU165" t="s">
        <v>76</v>
      </c>
      <c r="AV165" t="s">
        <v>76</v>
      </c>
      <c r="AW165" t="s">
        <v>76</v>
      </c>
      <c r="AX165" t="s">
        <v>76</v>
      </c>
      <c r="AY165" t="s">
        <v>76</v>
      </c>
      <c r="AZ165" t="s">
        <v>76</v>
      </c>
      <c r="BA165" t="s">
        <v>76</v>
      </c>
      <c r="BB165" t="s">
        <v>76</v>
      </c>
      <c r="BC165" t="s">
        <v>76</v>
      </c>
      <c r="BD165" t="s">
        <v>76</v>
      </c>
      <c r="BE165" t="s">
        <v>76</v>
      </c>
      <c r="BF165" t="s">
        <v>76</v>
      </c>
    </row>
    <row r="166" spans="1:58" x14ac:dyDescent="0.3">
      <c r="A166" t="s">
        <v>1506</v>
      </c>
      <c r="B166" t="s">
        <v>1507</v>
      </c>
      <c r="C166" s="1" t="str">
        <f t="shared" si="11"/>
        <v>21:1188</v>
      </c>
      <c r="D166" s="1" t="str">
        <f t="shared" si="12"/>
        <v>21:0387</v>
      </c>
      <c r="E166" t="s">
        <v>1499</v>
      </c>
      <c r="F166" t="s">
        <v>1508</v>
      </c>
      <c r="H166">
        <v>66.096697399999996</v>
      </c>
      <c r="I166">
        <v>-90.397364100000004</v>
      </c>
      <c r="J166" s="1" t="str">
        <f t="shared" si="15"/>
        <v>Till</v>
      </c>
      <c r="K166" s="1" t="str">
        <f t="shared" si="13"/>
        <v>ODM HMC fraction, SG 3.2</v>
      </c>
      <c r="L166">
        <v>7</v>
      </c>
      <c r="M166" t="s">
        <v>92</v>
      </c>
      <c r="N166" t="s">
        <v>162</v>
      </c>
      <c r="O166" t="s">
        <v>71</v>
      </c>
      <c r="P166" t="s">
        <v>244</v>
      </c>
      <c r="Q166" t="s">
        <v>1509</v>
      </c>
      <c r="R166" t="s">
        <v>1510</v>
      </c>
      <c r="S166" t="s">
        <v>1511</v>
      </c>
      <c r="T166" t="s">
        <v>133</v>
      </c>
      <c r="U166" t="s">
        <v>1101</v>
      </c>
      <c r="V166" t="s">
        <v>1101</v>
      </c>
      <c r="W166" t="s">
        <v>73</v>
      </c>
      <c r="X166" t="s">
        <v>299</v>
      </c>
      <c r="Y166" t="s">
        <v>424</v>
      </c>
      <c r="Z166" t="s">
        <v>83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76</v>
      </c>
      <c r="AG166" t="s">
        <v>76</v>
      </c>
      <c r="AH166" t="s">
        <v>76</v>
      </c>
      <c r="AI166" t="s">
        <v>76</v>
      </c>
      <c r="AJ166" t="s">
        <v>1512</v>
      </c>
      <c r="AK166" t="s">
        <v>75</v>
      </c>
      <c r="AL166" t="s">
        <v>75</v>
      </c>
      <c r="AM166" t="s">
        <v>75</v>
      </c>
      <c r="AN166" t="s">
        <v>75</v>
      </c>
      <c r="AO166" t="s">
        <v>76</v>
      </c>
      <c r="AP166" t="s">
        <v>76</v>
      </c>
      <c r="AQ166" t="s">
        <v>76</v>
      </c>
      <c r="AR166" t="s">
        <v>76</v>
      </c>
      <c r="AS166" t="s">
        <v>76</v>
      </c>
      <c r="AT166" t="s">
        <v>76</v>
      </c>
      <c r="AU166" t="s">
        <v>76</v>
      </c>
      <c r="AV166" t="s">
        <v>76</v>
      </c>
      <c r="AW166" t="s">
        <v>76</v>
      </c>
      <c r="AX166" t="s">
        <v>76</v>
      </c>
      <c r="AY166" t="s">
        <v>76</v>
      </c>
      <c r="AZ166" t="s">
        <v>76</v>
      </c>
      <c r="BA166" t="s">
        <v>76</v>
      </c>
      <c r="BB166" t="s">
        <v>76</v>
      </c>
      <c r="BC166" t="s">
        <v>76</v>
      </c>
      <c r="BD166" t="s">
        <v>76</v>
      </c>
      <c r="BE166" t="s">
        <v>76</v>
      </c>
      <c r="BF166" t="s">
        <v>76</v>
      </c>
    </row>
    <row r="167" spans="1:58" x14ac:dyDescent="0.3">
      <c r="A167" t="s">
        <v>1513</v>
      </c>
      <c r="B167" t="s">
        <v>1514</v>
      </c>
      <c r="C167" s="1" t="str">
        <f t="shared" si="11"/>
        <v>21:1188</v>
      </c>
      <c r="D167" s="1" t="str">
        <f t="shared" si="12"/>
        <v>21:0387</v>
      </c>
      <c r="E167" t="s">
        <v>1515</v>
      </c>
      <c r="F167" t="s">
        <v>1516</v>
      </c>
      <c r="H167">
        <v>66.012500200000005</v>
      </c>
      <c r="I167">
        <v>-90.394564000000003</v>
      </c>
      <c r="J167" s="1" t="str">
        <f t="shared" si="15"/>
        <v>Till</v>
      </c>
      <c r="K167" s="1" t="str">
        <f t="shared" si="13"/>
        <v>ODM HMC fraction, SG 3.2</v>
      </c>
      <c r="L167">
        <v>1</v>
      </c>
      <c r="M167" t="s">
        <v>471</v>
      </c>
      <c r="N167" t="s">
        <v>252</v>
      </c>
      <c r="O167" t="s">
        <v>148</v>
      </c>
      <c r="P167" t="s">
        <v>434</v>
      </c>
      <c r="Q167" t="s">
        <v>1517</v>
      </c>
      <c r="R167" t="s">
        <v>1518</v>
      </c>
      <c r="S167" t="s">
        <v>1519</v>
      </c>
      <c r="T167" t="s">
        <v>557</v>
      </c>
      <c r="U167" t="s">
        <v>268</v>
      </c>
      <c r="V167" t="s">
        <v>268</v>
      </c>
      <c r="W167" t="s">
        <v>93</v>
      </c>
      <c r="X167" t="s">
        <v>198</v>
      </c>
      <c r="Y167" t="s">
        <v>109</v>
      </c>
      <c r="Z167" t="s">
        <v>107</v>
      </c>
      <c r="AA167" t="s">
        <v>75</v>
      </c>
      <c r="AB167" t="s">
        <v>75</v>
      </c>
      <c r="AC167" t="s">
        <v>75</v>
      </c>
      <c r="AD167" t="s">
        <v>75</v>
      </c>
      <c r="AE167" t="s">
        <v>75</v>
      </c>
      <c r="AF167" t="s">
        <v>76</v>
      </c>
      <c r="AG167" t="s">
        <v>76</v>
      </c>
      <c r="AH167" t="s">
        <v>76</v>
      </c>
      <c r="AI167" t="s">
        <v>76</v>
      </c>
      <c r="AJ167" t="s">
        <v>1117</v>
      </c>
      <c r="AK167" t="s">
        <v>75</v>
      </c>
      <c r="AL167" t="s">
        <v>75</v>
      </c>
      <c r="AM167" t="s">
        <v>75</v>
      </c>
      <c r="AN167" t="s">
        <v>75</v>
      </c>
      <c r="AO167" t="s">
        <v>76</v>
      </c>
      <c r="AP167" t="s">
        <v>76</v>
      </c>
      <c r="AQ167" t="s">
        <v>76</v>
      </c>
      <c r="AR167" t="s">
        <v>76</v>
      </c>
      <c r="AS167" t="s">
        <v>76</v>
      </c>
      <c r="AT167" t="s">
        <v>76</v>
      </c>
      <c r="AU167" t="s">
        <v>76</v>
      </c>
      <c r="AV167" t="s">
        <v>76</v>
      </c>
      <c r="AW167" t="s">
        <v>76</v>
      </c>
      <c r="AX167" t="s">
        <v>76</v>
      </c>
      <c r="AY167" t="s">
        <v>76</v>
      </c>
      <c r="AZ167" t="s">
        <v>76</v>
      </c>
      <c r="BA167" t="s">
        <v>76</v>
      </c>
      <c r="BB167" t="s">
        <v>76</v>
      </c>
      <c r="BC167" t="s">
        <v>76</v>
      </c>
      <c r="BD167" t="s">
        <v>76</v>
      </c>
      <c r="BE167" t="s">
        <v>76</v>
      </c>
      <c r="BF167" t="s">
        <v>76</v>
      </c>
    </row>
    <row r="168" spans="1:58" x14ac:dyDescent="0.3">
      <c r="A168" t="s">
        <v>1520</v>
      </c>
      <c r="B168" t="s">
        <v>1521</v>
      </c>
      <c r="C168" s="1" t="str">
        <f t="shared" si="11"/>
        <v>21:1188</v>
      </c>
      <c r="D168" s="1" t="str">
        <f t="shared" si="12"/>
        <v>21:0387</v>
      </c>
      <c r="E168" t="s">
        <v>1522</v>
      </c>
      <c r="F168" t="s">
        <v>1523</v>
      </c>
      <c r="H168">
        <v>66.037899499999995</v>
      </c>
      <c r="I168">
        <v>-90.0597846</v>
      </c>
      <c r="J168" s="1" t="str">
        <f>HYPERLINK("http://geochem.nrcan.gc.ca/cdogs/content/kwd/kwd020101_e.htm", "Diamicton")</f>
        <v>Diamicton</v>
      </c>
      <c r="K168" s="1" t="str">
        <f t="shared" si="13"/>
        <v>ODM HMC fraction, SG 3.2</v>
      </c>
      <c r="L168">
        <v>1</v>
      </c>
      <c r="M168" t="s">
        <v>507</v>
      </c>
      <c r="N168" t="s">
        <v>81</v>
      </c>
      <c r="O168" t="s">
        <v>224</v>
      </c>
      <c r="P168" t="s">
        <v>315</v>
      </c>
      <c r="Q168" t="s">
        <v>1524</v>
      </c>
      <c r="R168" t="s">
        <v>1525</v>
      </c>
      <c r="S168" t="s">
        <v>1526</v>
      </c>
      <c r="T168" t="s">
        <v>124</v>
      </c>
      <c r="U168" t="s">
        <v>206</v>
      </c>
      <c r="V168" t="s">
        <v>206</v>
      </c>
      <c r="W168" t="s">
        <v>64</v>
      </c>
      <c r="X168" t="s">
        <v>106</v>
      </c>
      <c r="Y168" t="s">
        <v>298</v>
      </c>
      <c r="Z168" t="s">
        <v>141</v>
      </c>
      <c r="AA168" t="s">
        <v>75</v>
      </c>
      <c r="AB168" t="s">
        <v>75</v>
      </c>
      <c r="AC168" t="s">
        <v>75</v>
      </c>
      <c r="AD168" t="s">
        <v>75</v>
      </c>
      <c r="AE168" t="s">
        <v>75</v>
      </c>
      <c r="AF168" t="s">
        <v>76</v>
      </c>
      <c r="AG168" t="s">
        <v>76</v>
      </c>
      <c r="AH168" t="s">
        <v>76</v>
      </c>
      <c r="AI168" t="s">
        <v>76</v>
      </c>
      <c r="AJ168" t="s">
        <v>305</v>
      </c>
      <c r="AK168" t="s">
        <v>75</v>
      </c>
      <c r="AL168" t="s">
        <v>75</v>
      </c>
      <c r="AM168" t="s">
        <v>75</v>
      </c>
      <c r="AN168" t="s">
        <v>75</v>
      </c>
      <c r="AO168" t="s">
        <v>76</v>
      </c>
      <c r="AP168" t="s">
        <v>76</v>
      </c>
      <c r="AQ168" t="s">
        <v>76</v>
      </c>
      <c r="AR168" t="s">
        <v>76</v>
      </c>
      <c r="AS168" t="s">
        <v>76</v>
      </c>
      <c r="AT168" t="s">
        <v>76</v>
      </c>
      <c r="AU168" t="s">
        <v>76</v>
      </c>
      <c r="AV168" t="s">
        <v>76</v>
      </c>
      <c r="AW168" t="s">
        <v>76</v>
      </c>
      <c r="AX168" t="s">
        <v>76</v>
      </c>
      <c r="AY168" t="s">
        <v>76</v>
      </c>
      <c r="AZ168" t="s">
        <v>76</v>
      </c>
      <c r="BA168" t="s">
        <v>76</v>
      </c>
      <c r="BB168" t="s">
        <v>76</v>
      </c>
      <c r="BC168" t="s">
        <v>76</v>
      </c>
      <c r="BD168" t="s">
        <v>76</v>
      </c>
      <c r="BE168" t="s">
        <v>76</v>
      </c>
      <c r="BF168" t="s">
        <v>76</v>
      </c>
    </row>
    <row r="169" spans="1:58" x14ac:dyDescent="0.3">
      <c r="A169" t="s">
        <v>1527</v>
      </c>
      <c r="B169" t="s">
        <v>1528</v>
      </c>
      <c r="C169" s="1" t="str">
        <f t="shared" si="11"/>
        <v>21:1188</v>
      </c>
      <c r="D169" s="1" t="str">
        <f t="shared" si="12"/>
        <v>21:0387</v>
      </c>
      <c r="E169" t="s">
        <v>1529</v>
      </c>
      <c r="F169" t="s">
        <v>1530</v>
      </c>
      <c r="H169">
        <v>66.131096299999996</v>
      </c>
      <c r="I169">
        <v>-90.222874899999994</v>
      </c>
      <c r="J169" s="1" t="str">
        <f t="shared" ref="J169:J200" si="16">HYPERLINK("http://geochem.nrcan.gc.ca/cdogs/content/kwd/kwd020044_e.htm", "Till")</f>
        <v>Till</v>
      </c>
      <c r="K169" s="1" t="str">
        <f t="shared" si="13"/>
        <v>ODM HMC fraction, SG 3.2</v>
      </c>
      <c r="L169">
        <v>1</v>
      </c>
      <c r="M169" t="s">
        <v>379</v>
      </c>
      <c r="N169" t="s">
        <v>149</v>
      </c>
      <c r="O169" t="s">
        <v>224</v>
      </c>
      <c r="P169" t="s">
        <v>84</v>
      </c>
      <c r="Q169" t="s">
        <v>1531</v>
      </c>
      <c r="R169" t="s">
        <v>531</v>
      </c>
      <c r="S169" t="s">
        <v>1532</v>
      </c>
      <c r="T169" t="s">
        <v>728</v>
      </c>
      <c r="U169" t="s">
        <v>549</v>
      </c>
      <c r="V169" t="s">
        <v>549</v>
      </c>
      <c r="W169" t="s">
        <v>74</v>
      </c>
      <c r="X169" t="s">
        <v>224</v>
      </c>
      <c r="Y169" t="s">
        <v>134</v>
      </c>
      <c r="Z169" t="s">
        <v>141</v>
      </c>
      <c r="AA169" t="s">
        <v>75</v>
      </c>
      <c r="AB169" t="s">
        <v>75</v>
      </c>
      <c r="AC169" t="s">
        <v>75</v>
      </c>
      <c r="AD169" t="s">
        <v>75</v>
      </c>
      <c r="AE169" t="s">
        <v>75</v>
      </c>
      <c r="AF169" t="s">
        <v>76</v>
      </c>
      <c r="AG169" t="s">
        <v>76</v>
      </c>
      <c r="AH169" t="s">
        <v>76</v>
      </c>
      <c r="AI169" t="s">
        <v>76</v>
      </c>
      <c r="AJ169" t="s">
        <v>94</v>
      </c>
      <c r="AK169" t="s">
        <v>75</v>
      </c>
      <c r="AL169" t="s">
        <v>75</v>
      </c>
      <c r="AM169" t="s">
        <v>75</v>
      </c>
      <c r="AN169" t="s">
        <v>75</v>
      </c>
      <c r="AO169" t="s">
        <v>76</v>
      </c>
      <c r="AP169" t="s">
        <v>76</v>
      </c>
      <c r="AQ169" t="s">
        <v>76</v>
      </c>
      <c r="AR169" t="s">
        <v>76</v>
      </c>
      <c r="AS169" t="s">
        <v>76</v>
      </c>
      <c r="AT169" t="s">
        <v>76</v>
      </c>
      <c r="AU169" t="s">
        <v>76</v>
      </c>
      <c r="AV169" t="s">
        <v>76</v>
      </c>
      <c r="AW169" t="s">
        <v>76</v>
      </c>
      <c r="AX169" t="s">
        <v>76</v>
      </c>
      <c r="AY169" t="s">
        <v>76</v>
      </c>
      <c r="AZ169" t="s">
        <v>76</v>
      </c>
      <c r="BA169" t="s">
        <v>76</v>
      </c>
      <c r="BB169" t="s">
        <v>76</v>
      </c>
      <c r="BC169" t="s">
        <v>76</v>
      </c>
      <c r="BD169" t="s">
        <v>76</v>
      </c>
      <c r="BE169" t="s">
        <v>76</v>
      </c>
      <c r="BF169" t="s">
        <v>76</v>
      </c>
    </row>
    <row r="170" spans="1:58" x14ac:dyDescent="0.3">
      <c r="A170" t="s">
        <v>1533</v>
      </c>
      <c r="B170" t="s">
        <v>1534</v>
      </c>
      <c r="C170" s="1" t="str">
        <f t="shared" si="11"/>
        <v>21:1188</v>
      </c>
      <c r="D170" s="1" t="str">
        <f t="shared" si="12"/>
        <v>21:0387</v>
      </c>
      <c r="E170" t="s">
        <v>1535</v>
      </c>
      <c r="F170" t="s">
        <v>1536</v>
      </c>
      <c r="H170">
        <v>66.397187200000005</v>
      </c>
      <c r="I170">
        <v>-90.830737900000003</v>
      </c>
      <c r="J170" s="1" t="str">
        <f t="shared" si="16"/>
        <v>Till</v>
      </c>
      <c r="K170" s="1" t="str">
        <f t="shared" si="13"/>
        <v>ODM HMC fraction, SG 3.2</v>
      </c>
      <c r="L170">
        <v>1</v>
      </c>
      <c r="M170" t="s">
        <v>185</v>
      </c>
      <c r="N170" t="s">
        <v>168</v>
      </c>
      <c r="O170" t="s">
        <v>83</v>
      </c>
      <c r="P170" t="s">
        <v>499</v>
      </c>
      <c r="Q170" t="s">
        <v>1537</v>
      </c>
      <c r="R170" t="s">
        <v>301</v>
      </c>
      <c r="S170" t="s">
        <v>1538</v>
      </c>
      <c r="T170" t="s">
        <v>549</v>
      </c>
      <c r="U170" t="s">
        <v>1539</v>
      </c>
      <c r="V170" t="s">
        <v>1539</v>
      </c>
      <c r="W170" t="s">
        <v>292</v>
      </c>
      <c r="X170" t="s">
        <v>1540</v>
      </c>
      <c r="Y170" t="s">
        <v>170</v>
      </c>
      <c r="Z170" t="s">
        <v>83</v>
      </c>
      <c r="AA170" t="s">
        <v>75</v>
      </c>
      <c r="AB170" t="s">
        <v>75</v>
      </c>
      <c r="AC170" t="s">
        <v>75</v>
      </c>
      <c r="AD170" t="s">
        <v>75</v>
      </c>
      <c r="AE170" t="s">
        <v>75</v>
      </c>
      <c r="AF170" t="s">
        <v>76</v>
      </c>
      <c r="AG170" t="s">
        <v>76</v>
      </c>
      <c r="AH170" t="s">
        <v>76</v>
      </c>
      <c r="AI170" t="s">
        <v>76</v>
      </c>
      <c r="AJ170" t="s">
        <v>1181</v>
      </c>
      <c r="AK170" t="s">
        <v>75</v>
      </c>
      <c r="AL170" t="s">
        <v>75</v>
      </c>
      <c r="AM170" t="s">
        <v>75</v>
      </c>
      <c r="AN170" t="s">
        <v>75</v>
      </c>
      <c r="AO170" t="s">
        <v>76</v>
      </c>
      <c r="AP170" t="s">
        <v>76</v>
      </c>
      <c r="AQ170" t="s">
        <v>76</v>
      </c>
      <c r="AR170" t="s">
        <v>76</v>
      </c>
      <c r="AS170" t="s">
        <v>76</v>
      </c>
      <c r="AT170" t="s">
        <v>76</v>
      </c>
      <c r="AU170" t="s">
        <v>76</v>
      </c>
      <c r="AV170" t="s">
        <v>76</v>
      </c>
      <c r="AW170" t="s">
        <v>76</v>
      </c>
      <c r="AX170" t="s">
        <v>76</v>
      </c>
      <c r="AY170" t="s">
        <v>76</v>
      </c>
      <c r="AZ170" t="s">
        <v>76</v>
      </c>
      <c r="BA170" t="s">
        <v>76</v>
      </c>
      <c r="BB170" t="s">
        <v>76</v>
      </c>
      <c r="BC170" t="s">
        <v>76</v>
      </c>
      <c r="BD170" t="s">
        <v>76</v>
      </c>
      <c r="BE170" t="s">
        <v>76</v>
      </c>
      <c r="BF170" t="s">
        <v>76</v>
      </c>
    </row>
    <row r="171" spans="1:58" x14ac:dyDescent="0.3">
      <c r="A171" t="s">
        <v>1541</v>
      </c>
      <c r="B171" t="s">
        <v>1542</v>
      </c>
      <c r="C171" s="1" t="str">
        <f t="shared" si="11"/>
        <v>21:1188</v>
      </c>
      <c r="D171" s="1" t="str">
        <f t="shared" si="12"/>
        <v>21:0387</v>
      </c>
      <c r="E171" t="s">
        <v>1543</v>
      </c>
      <c r="F171" t="s">
        <v>1544</v>
      </c>
      <c r="H171">
        <v>66.2423924</v>
      </c>
      <c r="I171">
        <v>-90.874634999999998</v>
      </c>
      <c r="J171" s="1" t="str">
        <f t="shared" si="16"/>
        <v>Till</v>
      </c>
      <c r="K171" s="1" t="str">
        <f t="shared" si="13"/>
        <v>ODM HMC fraction, SG 3.2</v>
      </c>
      <c r="L171">
        <v>1</v>
      </c>
      <c r="M171" t="s">
        <v>82</v>
      </c>
      <c r="N171" t="s">
        <v>210</v>
      </c>
      <c r="O171" t="s">
        <v>125</v>
      </c>
      <c r="P171" t="s">
        <v>315</v>
      </c>
      <c r="Q171" t="s">
        <v>1545</v>
      </c>
      <c r="R171" t="s">
        <v>1546</v>
      </c>
      <c r="S171" t="s">
        <v>1547</v>
      </c>
      <c r="T171" t="s">
        <v>304</v>
      </c>
      <c r="U171" t="s">
        <v>256</v>
      </c>
      <c r="V171" t="s">
        <v>256</v>
      </c>
      <c r="W171" t="s">
        <v>74</v>
      </c>
      <c r="X171" t="s">
        <v>186</v>
      </c>
      <c r="Y171" t="s">
        <v>107</v>
      </c>
      <c r="Z171" t="s">
        <v>141</v>
      </c>
      <c r="AA171" t="s">
        <v>75</v>
      </c>
      <c r="AB171" t="s">
        <v>75</v>
      </c>
      <c r="AC171" t="s">
        <v>75</v>
      </c>
      <c r="AD171" t="s">
        <v>75</v>
      </c>
      <c r="AE171" t="s">
        <v>75</v>
      </c>
      <c r="AF171" t="s">
        <v>76</v>
      </c>
      <c r="AG171" t="s">
        <v>76</v>
      </c>
      <c r="AH171" t="s">
        <v>76</v>
      </c>
      <c r="AI171" t="s">
        <v>76</v>
      </c>
      <c r="AJ171" t="s">
        <v>305</v>
      </c>
      <c r="AK171" t="s">
        <v>75</v>
      </c>
      <c r="AL171" t="s">
        <v>75</v>
      </c>
      <c r="AM171" t="s">
        <v>75</v>
      </c>
      <c r="AN171" t="s">
        <v>75</v>
      </c>
      <c r="AO171" t="s">
        <v>76</v>
      </c>
      <c r="AP171" t="s">
        <v>76</v>
      </c>
      <c r="AQ171" t="s">
        <v>76</v>
      </c>
      <c r="AR171" t="s">
        <v>76</v>
      </c>
      <c r="AS171" t="s">
        <v>76</v>
      </c>
      <c r="AT171" t="s">
        <v>125</v>
      </c>
      <c r="AU171" t="s">
        <v>76</v>
      </c>
      <c r="AV171" t="s">
        <v>76</v>
      </c>
      <c r="AW171" t="s">
        <v>76</v>
      </c>
      <c r="AX171" t="s">
        <v>76</v>
      </c>
      <c r="AY171" t="s">
        <v>76</v>
      </c>
      <c r="AZ171" t="s">
        <v>76</v>
      </c>
      <c r="BA171" t="s">
        <v>76</v>
      </c>
      <c r="BB171" t="s">
        <v>76</v>
      </c>
      <c r="BC171" t="s">
        <v>76</v>
      </c>
      <c r="BD171" t="s">
        <v>76</v>
      </c>
      <c r="BE171" t="s">
        <v>76</v>
      </c>
      <c r="BF171" t="s">
        <v>76</v>
      </c>
    </row>
    <row r="172" spans="1:58" x14ac:dyDescent="0.3">
      <c r="A172" t="s">
        <v>1548</v>
      </c>
      <c r="B172" t="s">
        <v>1549</v>
      </c>
      <c r="C172" s="1" t="str">
        <f t="shared" si="11"/>
        <v>21:1188</v>
      </c>
      <c r="D172" s="1" t="str">
        <f t="shared" si="12"/>
        <v>21:0387</v>
      </c>
      <c r="E172" t="s">
        <v>1550</v>
      </c>
      <c r="F172" t="s">
        <v>1551</v>
      </c>
      <c r="H172">
        <v>66.143395699999999</v>
      </c>
      <c r="I172">
        <v>-90.763741600000003</v>
      </c>
      <c r="J172" s="1" t="str">
        <f t="shared" si="16"/>
        <v>Till</v>
      </c>
      <c r="K172" s="1" t="str">
        <f t="shared" si="13"/>
        <v>ODM HMC fraction, SG 3.2</v>
      </c>
      <c r="L172">
        <v>1</v>
      </c>
      <c r="M172" t="s">
        <v>269</v>
      </c>
      <c r="N172" t="s">
        <v>389</v>
      </c>
      <c r="O172" t="s">
        <v>171</v>
      </c>
      <c r="P172" t="s">
        <v>399</v>
      </c>
      <c r="Q172" t="s">
        <v>1552</v>
      </c>
      <c r="R172" t="s">
        <v>1553</v>
      </c>
      <c r="S172" t="s">
        <v>1554</v>
      </c>
      <c r="T172" t="s">
        <v>566</v>
      </c>
      <c r="U172" t="s">
        <v>415</v>
      </c>
      <c r="V172" t="s">
        <v>415</v>
      </c>
      <c r="W172" t="s">
        <v>74</v>
      </c>
      <c r="X172" t="s">
        <v>234</v>
      </c>
      <c r="Y172" t="s">
        <v>134</v>
      </c>
      <c r="Z172" t="s">
        <v>406</v>
      </c>
      <c r="AA172" t="s">
        <v>75</v>
      </c>
      <c r="AB172" t="s">
        <v>75</v>
      </c>
      <c r="AC172" t="s">
        <v>75</v>
      </c>
      <c r="AD172" t="s">
        <v>75</v>
      </c>
      <c r="AE172" t="s">
        <v>75</v>
      </c>
      <c r="AF172" t="s">
        <v>76</v>
      </c>
      <c r="AG172" t="s">
        <v>76</v>
      </c>
      <c r="AH172" t="s">
        <v>76</v>
      </c>
      <c r="AI172" t="s">
        <v>76</v>
      </c>
      <c r="AJ172" t="s">
        <v>407</v>
      </c>
      <c r="AK172" t="s">
        <v>75</v>
      </c>
      <c r="AL172" t="s">
        <v>75</v>
      </c>
      <c r="AM172" t="s">
        <v>75</v>
      </c>
      <c r="AN172" t="s">
        <v>75</v>
      </c>
      <c r="AO172" t="s">
        <v>76</v>
      </c>
      <c r="AP172" t="s">
        <v>76</v>
      </c>
      <c r="AQ172" t="s">
        <v>76</v>
      </c>
      <c r="AR172" t="s">
        <v>76</v>
      </c>
      <c r="AS172" t="s">
        <v>76</v>
      </c>
      <c r="AT172" t="s">
        <v>125</v>
      </c>
      <c r="AU172" t="s">
        <v>76</v>
      </c>
      <c r="AV172" t="s">
        <v>76</v>
      </c>
      <c r="AW172" t="s">
        <v>76</v>
      </c>
      <c r="AX172" t="s">
        <v>76</v>
      </c>
      <c r="AY172" t="s">
        <v>76</v>
      </c>
      <c r="AZ172" t="s">
        <v>76</v>
      </c>
      <c r="BA172" t="s">
        <v>76</v>
      </c>
      <c r="BB172" t="s">
        <v>76</v>
      </c>
      <c r="BC172" t="s">
        <v>76</v>
      </c>
      <c r="BD172" t="s">
        <v>76</v>
      </c>
      <c r="BE172" t="s">
        <v>76</v>
      </c>
      <c r="BF172" t="s">
        <v>76</v>
      </c>
    </row>
    <row r="173" spans="1:58" x14ac:dyDescent="0.3">
      <c r="A173" t="s">
        <v>1555</v>
      </c>
      <c r="B173" t="s">
        <v>1556</v>
      </c>
      <c r="C173" s="1" t="str">
        <f t="shared" si="11"/>
        <v>21:1188</v>
      </c>
      <c r="D173" s="1" t="str">
        <f t="shared" si="12"/>
        <v>21:0387</v>
      </c>
      <c r="E173" t="s">
        <v>1557</v>
      </c>
      <c r="F173" t="s">
        <v>1558</v>
      </c>
      <c r="H173">
        <v>66.051798700000006</v>
      </c>
      <c r="I173">
        <v>-90.911432399999995</v>
      </c>
      <c r="J173" s="1" t="str">
        <f t="shared" si="16"/>
        <v>Till</v>
      </c>
      <c r="K173" s="1" t="str">
        <f t="shared" si="13"/>
        <v>ODM HMC fraction, SG 3.2</v>
      </c>
      <c r="L173">
        <v>1</v>
      </c>
      <c r="M173" t="s">
        <v>192</v>
      </c>
      <c r="N173" t="s">
        <v>628</v>
      </c>
      <c r="O173" t="s">
        <v>171</v>
      </c>
      <c r="P173" t="s">
        <v>139</v>
      </c>
      <c r="Q173" t="s">
        <v>1559</v>
      </c>
      <c r="R173" t="s">
        <v>1560</v>
      </c>
      <c r="S173" t="s">
        <v>1561</v>
      </c>
      <c r="T173" t="s">
        <v>154</v>
      </c>
      <c r="U173" t="s">
        <v>364</v>
      </c>
      <c r="V173" t="s">
        <v>364</v>
      </c>
      <c r="W173" t="s">
        <v>118</v>
      </c>
      <c r="X173" t="s">
        <v>269</v>
      </c>
      <c r="Y173" t="s">
        <v>153</v>
      </c>
      <c r="Z173" t="s">
        <v>74</v>
      </c>
      <c r="AA173" t="s">
        <v>75</v>
      </c>
      <c r="AB173" t="s">
        <v>75</v>
      </c>
      <c r="AC173" t="s">
        <v>75</v>
      </c>
      <c r="AD173" t="s">
        <v>75</v>
      </c>
      <c r="AE173" t="s">
        <v>75</v>
      </c>
      <c r="AF173" t="s">
        <v>76</v>
      </c>
      <c r="AG173" t="s">
        <v>76</v>
      </c>
      <c r="AH173" t="s">
        <v>76</v>
      </c>
      <c r="AI173" t="s">
        <v>76</v>
      </c>
      <c r="AJ173" t="s">
        <v>598</v>
      </c>
      <c r="AK173" t="s">
        <v>75</v>
      </c>
      <c r="AL173" t="s">
        <v>75</v>
      </c>
      <c r="AM173" t="s">
        <v>75</v>
      </c>
      <c r="AN173" t="s">
        <v>75</v>
      </c>
      <c r="AO173" t="s">
        <v>76</v>
      </c>
      <c r="AP173" t="s">
        <v>76</v>
      </c>
      <c r="AQ173" t="s">
        <v>76</v>
      </c>
      <c r="AR173" t="s">
        <v>76</v>
      </c>
      <c r="AS173" t="s">
        <v>76</v>
      </c>
      <c r="AT173" t="s">
        <v>64</v>
      </c>
      <c r="AU173" t="s">
        <v>76</v>
      </c>
      <c r="AV173" t="s">
        <v>76</v>
      </c>
      <c r="AW173" t="s">
        <v>76</v>
      </c>
      <c r="AX173" t="s">
        <v>76</v>
      </c>
      <c r="AY173" t="s">
        <v>76</v>
      </c>
      <c r="AZ173" t="s">
        <v>76</v>
      </c>
      <c r="BA173" t="s">
        <v>76</v>
      </c>
      <c r="BB173" t="s">
        <v>76</v>
      </c>
      <c r="BC173" t="s">
        <v>76</v>
      </c>
      <c r="BD173" t="s">
        <v>76</v>
      </c>
      <c r="BE173" t="s">
        <v>76</v>
      </c>
      <c r="BF173" t="s">
        <v>76</v>
      </c>
    </row>
    <row r="174" spans="1:58" x14ac:dyDescent="0.3">
      <c r="A174" t="s">
        <v>1562</v>
      </c>
      <c r="B174" t="s">
        <v>1563</v>
      </c>
      <c r="C174" s="1" t="str">
        <f t="shared" si="11"/>
        <v>21:1188</v>
      </c>
      <c r="D174" s="1" t="str">
        <f t="shared" si="12"/>
        <v>21:0387</v>
      </c>
      <c r="E174" t="s">
        <v>1557</v>
      </c>
      <c r="F174" t="s">
        <v>1564</v>
      </c>
      <c r="H174">
        <v>66.051798700000006</v>
      </c>
      <c r="I174">
        <v>-90.911432399999995</v>
      </c>
      <c r="J174" s="1" t="str">
        <f t="shared" si="16"/>
        <v>Till</v>
      </c>
      <c r="K174" s="1" t="str">
        <f t="shared" si="13"/>
        <v>ODM HMC fraction, SG 3.2</v>
      </c>
      <c r="L174">
        <v>1</v>
      </c>
      <c r="M174" t="s">
        <v>65</v>
      </c>
      <c r="N174" t="s">
        <v>471</v>
      </c>
      <c r="O174" t="s">
        <v>125</v>
      </c>
      <c r="P174" t="s">
        <v>211</v>
      </c>
      <c r="Q174" t="s">
        <v>1565</v>
      </c>
      <c r="R174" t="s">
        <v>1566</v>
      </c>
      <c r="S174" t="s">
        <v>1567</v>
      </c>
      <c r="T174" t="s">
        <v>154</v>
      </c>
      <c r="U174" t="s">
        <v>479</v>
      </c>
      <c r="V174" t="s">
        <v>479</v>
      </c>
      <c r="W174" t="s">
        <v>101</v>
      </c>
      <c r="X174" t="s">
        <v>325</v>
      </c>
      <c r="Y174" t="s">
        <v>179</v>
      </c>
      <c r="Z174" t="s">
        <v>141</v>
      </c>
      <c r="AA174" t="s">
        <v>75</v>
      </c>
      <c r="AB174" t="s">
        <v>75</v>
      </c>
      <c r="AC174" t="s">
        <v>75</v>
      </c>
      <c r="AD174" t="s">
        <v>75</v>
      </c>
      <c r="AE174" t="s">
        <v>75</v>
      </c>
      <c r="AF174" t="s">
        <v>76</v>
      </c>
      <c r="AG174" t="s">
        <v>76</v>
      </c>
      <c r="AH174" t="s">
        <v>76</v>
      </c>
      <c r="AI174" t="s">
        <v>76</v>
      </c>
      <c r="AJ174" t="s">
        <v>1441</v>
      </c>
      <c r="AK174" t="s">
        <v>75</v>
      </c>
      <c r="AL174" t="s">
        <v>75</v>
      </c>
      <c r="AM174" t="s">
        <v>75</v>
      </c>
      <c r="AN174" t="s">
        <v>75</v>
      </c>
      <c r="AO174" t="s">
        <v>76</v>
      </c>
      <c r="AP174" t="s">
        <v>76</v>
      </c>
      <c r="AQ174" t="s">
        <v>76</v>
      </c>
      <c r="AR174" t="s">
        <v>76</v>
      </c>
      <c r="AS174" t="s">
        <v>76</v>
      </c>
      <c r="AT174" t="s">
        <v>76</v>
      </c>
      <c r="AU174" t="s">
        <v>76</v>
      </c>
      <c r="AV174" t="s">
        <v>76</v>
      </c>
      <c r="AW174" t="s">
        <v>76</v>
      </c>
      <c r="AX174" t="s">
        <v>76</v>
      </c>
      <c r="AY174" t="s">
        <v>76</v>
      </c>
      <c r="AZ174" t="s">
        <v>76</v>
      </c>
      <c r="BA174" t="s">
        <v>76</v>
      </c>
      <c r="BB174" t="s">
        <v>76</v>
      </c>
      <c r="BC174" t="s">
        <v>76</v>
      </c>
      <c r="BD174" t="s">
        <v>76</v>
      </c>
      <c r="BE174" t="s">
        <v>76</v>
      </c>
      <c r="BF174" t="s">
        <v>76</v>
      </c>
    </row>
    <row r="175" spans="1:58" x14ac:dyDescent="0.3">
      <c r="A175" t="s">
        <v>1568</v>
      </c>
      <c r="B175" t="s">
        <v>1569</v>
      </c>
      <c r="C175" s="1" t="str">
        <f t="shared" si="11"/>
        <v>21:1188</v>
      </c>
      <c r="D175" s="1" t="str">
        <f t="shared" si="12"/>
        <v>21:0387</v>
      </c>
      <c r="E175" t="s">
        <v>1570</v>
      </c>
      <c r="F175" t="s">
        <v>1571</v>
      </c>
      <c r="H175">
        <v>66.147195600000003</v>
      </c>
      <c r="I175">
        <v>-90.629249900000005</v>
      </c>
      <c r="J175" s="1" t="str">
        <f t="shared" si="16"/>
        <v>Till</v>
      </c>
      <c r="K175" s="1" t="str">
        <f t="shared" si="13"/>
        <v>ODM HMC fraction, SG 3.2</v>
      </c>
      <c r="L175">
        <v>1</v>
      </c>
      <c r="M175" t="s">
        <v>390</v>
      </c>
      <c r="N175" t="s">
        <v>1572</v>
      </c>
      <c r="O175" t="s">
        <v>123</v>
      </c>
      <c r="P175" t="s">
        <v>430</v>
      </c>
      <c r="Q175" t="s">
        <v>1573</v>
      </c>
      <c r="R175" t="s">
        <v>1574</v>
      </c>
      <c r="S175" t="s">
        <v>1575</v>
      </c>
      <c r="T175" t="s">
        <v>154</v>
      </c>
      <c r="U175" t="s">
        <v>1432</v>
      </c>
      <c r="V175" t="s">
        <v>1432</v>
      </c>
      <c r="W175" t="s">
        <v>336</v>
      </c>
      <c r="X175" t="s">
        <v>341</v>
      </c>
      <c r="Y175" t="s">
        <v>335</v>
      </c>
      <c r="Z175" t="s">
        <v>134</v>
      </c>
      <c r="AA175" t="s">
        <v>75</v>
      </c>
      <c r="AB175" t="s">
        <v>75</v>
      </c>
      <c r="AC175" t="s">
        <v>75</v>
      </c>
      <c r="AD175" t="s">
        <v>75</v>
      </c>
      <c r="AE175" t="s">
        <v>75</v>
      </c>
      <c r="AF175" t="s">
        <v>76</v>
      </c>
      <c r="AG175" t="s">
        <v>76</v>
      </c>
      <c r="AH175" t="s">
        <v>76</v>
      </c>
      <c r="AI175" t="s">
        <v>76</v>
      </c>
      <c r="AJ175" t="s">
        <v>437</v>
      </c>
      <c r="AK175" t="s">
        <v>75</v>
      </c>
      <c r="AL175" t="s">
        <v>75</v>
      </c>
      <c r="AM175" t="s">
        <v>75</v>
      </c>
      <c r="AN175" t="s">
        <v>75</v>
      </c>
      <c r="AO175" t="s">
        <v>76</v>
      </c>
      <c r="AP175" t="s">
        <v>76</v>
      </c>
      <c r="AQ175" t="s">
        <v>76</v>
      </c>
      <c r="AR175" t="s">
        <v>76</v>
      </c>
      <c r="AS175" t="s">
        <v>76</v>
      </c>
      <c r="AT175" t="s">
        <v>1576</v>
      </c>
      <c r="AU175" t="s">
        <v>76</v>
      </c>
      <c r="AV175" t="s">
        <v>76</v>
      </c>
      <c r="AW175" t="s">
        <v>76</v>
      </c>
      <c r="AX175" t="s">
        <v>76</v>
      </c>
      <c r="AY175" t="s">
        <v>76</v>
      </c>
      <c r="AZ175" t="s">
        <v>64</v>
      </c>
      <c r="BA175" t="s">
        <v>76</v>
      </c>
      <c r="BB175" t="s">
        <v>76</v>
      </c>
      <c r="BC175" t="s">
        <v>76</v>
      </c>
      <c r="BD175" t="s">
        <v>76</v>
      </c>
      <c r="BE175" t="s">
        <v>76</v>
      </c>
      <c r="BF175" t="s">
        <v>76</v>
      </c>
    </row>
    <row r="176" spans="1:58" x14ac:dyDescent="0.3">
      <c r="A176" t="s">
        <v>1577</v>
      </c>
      <c r="B176" t="s">
        <v>1578</v>
      </c>
      <c r="C176" s="1" t="str">
        <f t="shared" si="11"/>
        <v>21:1188</v>
      </c>
      <c r="D176" s="1" t="str">
        <f t="shared" si="12"/>
        <v>21:0387</v>
      </c>
      <c r="E176" t="s">
        <v>1579</v>
      </c>
      <c r="F176" t="s">
        <v>1580</v>
      </c>
      <c r="H176">
        <v>66.304690399999998</v>
      </c>
      <c r="I176">
        <v>-90.615351099999998</v>
      </c>
      <c r="J176" s="1" t="str">
        <f t="shared" si="16"/>
        <v>Till</v>
      </c>
      <c r="K176" s="1" t="str">
        <f t="shared" si="13"/>
        <v>ODM HMC fraction, SG 3.2</v>
      </c>
      <c r="L176">
        <v>1</v>
      </c>
      <c r="M176" t="s">
        <v>82</v>
      </c>
      <c r="N176" t="s">
        <v>210</v>
      </c>
      <c r="O176" t="s">
        <v>624</v>
      </c>
      <c r="P176" t="s">
        <v>257</v>
      </c>
      <c r="Q176" t="s">
        <v>1581</v>
      </c>
      <c r="R176" t="s">
        <v>1582</v>
      </c>
      <c r="S176" t="s">
        <v>1583</v>
      </c>
      <c r="T176" t="s">
        <v>368</v>
      </c>
      <c r="U176" t="s">
        <v>1584</v>
      </c>
      <c r="V176" t="s">
        <v>1584</v>
      </c>
      <c r="W176" t="s">
        <v>333</v>
      </c>
      <c r="X176" t="s">
        <v>305</v>
      </c>
      <c r="Y176" t="s">
        <v>447</v>
      </c>
      <c r="Z176" t="s">
        <v>93</v>
      </c>
      <c r="AA176" t="s">
        <v>75</v>
      </c>
      <c r="AB176" t="s">
        <v>75</v>
      </c>
      <c r="AC176" t="s">
        <v>75</v>
      </c>
      <c r="AD176" t="s">
        <v>75</v>
      </c>
      <c r="AE176" t="s">
        <v>75</v>
      </c>
      <c r="AF176" t="s">
        <v>76</v>
      </c>
      <c r="AG176" t="s">
        <v>76</v>
      </c>
      <c r="AH176" t="s">
        <v>76</v>
      </c>
      <c r="AI176" t="s">
        <v>76</v>
      </c>
      <c r="AJ176" t="s">
        <v>475</v>
      </c>
      <c r="AK176" t="s">
        <v>75</v>
      </c>
      <c r="AL176" t="s">
        <v>75</v>
      </c>
      <c r="AM176" t="s">
        <v>75</v>
      </c>
      <c r="AN176" t="s">
        <v>75</v>
      </c>
      <c r="AO176" t="s">
        <v>76</v>
      </c>
      <c r="AP176" t="s">
        <v>76</v>
      </c>
      <c r="AQ176" t="s">
        <v>76</v>
      </c>
      <c r="AR176" t="s">
        <v>76</v>
      </c>
      <c r="AS176" t="s">
        <v>76</v>
      </c>
      <c r="AT176" t="s">
        <v>64</v>
      </c>
      <c r="AU176" t="s">
        <v>76</v>
      </c>
      <c r="AV176" t="s">
        <v>76</v>
      </c>
      <c r="AW176" t="s">
        <v>76</v>
      </c>
      <c r="AX176" t="s">
        <v>76</v>
      </c>
      <c r="AY176" t="s">
        <v>76</v>
      </c>
      <c r="AZ176" t="s">
        <v>76</v>
      </c>
      <c r="BA176" t="s">
        <v>76</v>
      </c>
      <c r="BB176" t="s">
        <v>76</v>
      </c>
      <c r="BC176" t="s">
        <v>76</v>
      </c>
      <c r="BD176" t="s">
        <v>76</v>
      </c>
      <c r="BE176" t="s">
        <v>76</v>
      </c>
      <c r="BF176" t="s">
        <v>76</v>
      </c>
    </row>
    <row r="177" spans="1:58" x14ac:dyDescent="0.3">
      <c r="A177" t="s">
        <v>1585</v>
      </c>
      <c r="B177" t="s">
        <v>1586</v>
      </c>
      <c r="C177" s="1" t="str">
        <f t="shared" si="11"/>
        <v>21:1188</v>
      </c>
      <c r="D177" s="1" t="str">
        <f t="shared" si="12"/>
        <v>21:0387</v>
      </c>
      <c r="E177" t="s">
        <v>1587</v>
      </c>
      <c r="F177" t="s">
        <v>1588</v>
      </c>
      <c r="H177">
        <v>66.453885400000004</v>
      </c>
      <c r="I177">
        <v>-90.670147999999998</v>
      </c>
      <c r="J177" s="1" t="str">
        <f t="shared" si="16"/>
        <v>Till</v>
      </c>
      <c r="K177" s="1" t="str">
        <f t="shared" si="13"/>
        <v>ODM HMC fraction, SG 3.2</v>
      </c>
      <c r="L177">
        <v>1</v>
      </c>
      <c r="M177" t="s">
        <v>65</v>
      </c>
      <c r="N177" t="s">
        <v>471</v>
      </c>
      <c r="O177" t="s">
        <v>298</v>
      </c>
      <c r="P177" t="s">
        <v>69</v>
      </c>
      <c r="Q177" t="s">
        <v>1589</v>
      </c>
      <c r="R177" t="s">
        <v>760</v>
      </c>
      <c r="S177" t="s">
        <v>1590</v>
      </c>
      <c r="T177" t="s">
        <v>336</v>
      </c>
      <c r="U177" t="s">
        <v>784</v>
      </c>
      <c r="V177" t="s">
        <v>784</v>
      </c>
      <c r="W177" t="s">
        <v>140</v>
      </c>
      <c r="X177" t="s">
        <v>1474</v>
      </c>
      <c r="Y177" t="s">
        <v>479</v>
      </c>
      <c r="Z177" t="s">
        <v>101</v>
      </c>
      <c r="AA177" t="s">
        <v>75</v>
      </c>
      <c r="AB177" t="s">
        <v>75</v>
      </c>
      <c r="AC177" t="s">
        <v>75</v>
      </c>
      <c r="AD177" t="s">
        <v>75</v>
      </c>
      <c r="AE177" t="s">
        <v>75</v>
      </c>
      <c r="AF177" t="s">
        <v>76</v>
      </c>
      <c r="AG177" t="s">
        <v>76</v>
      </c>
      <c r="AH177" t="s">
        <v>76</v>
      </c>
      <c r="AI177" t="s">
        <v>76</v>
      </c>
      <c r="AJ177" t="s">
        <v>1591</v>
      </c>
      <c r="AK177" t="s">
        <v>75</v>
      </c>
      <c r="AL177" t="s">
        <v>75</v>
      </c>
      <c r="AM177" t="s">
        <v>75</v>
      </c>
      <c r="AN177" t="s">
        <v>75</v>
      </c>
      <c r="AO177" t="s">
        <v>76</v>
      </c>
      <c r="AP177" t="s">
        <v>76</v>
      </c>
      <c r="AQ177" t="s">
        <v>76</v>
      </c>
      <c r="AR177" t="s">
        <v>76</v>
      </c>
      <c r="AS177" t="s">
        <v>76</v>
      </c>
      <c r="AT177" t="s">
        <v>76</v>
      </c>
      <c r="AU177" t="s">
        <v>76</v>
      </c>
      <c r="AV177" t="s">
        <v>76</v>
      </c>
      <c r="AW177" t="s">
        <v>76</v>
      </c>
      <c r="AX177" t="s">
        <v>76</v>
      </c>
      <c r="AY177" t="s">
        <v>76</v>
      </c>
      <c r="AZ177" t="s">
        <v>76</v>
      </c>
      <c r="BA177" t="s">
        <v>76</v>
      </c>
      <c r="BB177" t="s">
        <v>76</v>
      </c>
      <c r="BC177" t="s">
        <v>76</v>
      </c>
      <c r="BD177" t="s">
        <v>76</v>
      </c>
      <c r="BE177" t="s">
        <v>76</v>
      </c>
      <c r="BF177" t="s">
        <v>76</v>
      </c>
    </row>
    <row r="178" spans="1:58" x14ac:dyDescent="0.3">
      <c r="A178" t="s">
        <v>1592</v>
      </c>
      <c r="B178" t="s">
        <v>1593</v>
      </c>
      <c r="C178" s="1" t="str">
        <f t="shared" si="11"/>
        <v>21:1188</v>
      </c>
      <c r="D178" s="1" t="str">
        <f t="shared" si="12"/>
        <v>21:0387</v>
      </c>
      <c r="E178" t="s">
        <v>1594</v>
      </c>
      <c r="F178" t="s">
        <v>1595</v>
      </c>
      <c r="H178">
        <v>66.492784099999994</v>
      </c>
      <c r="I178">
        <v>-90.525757100000007</v>
      </c>
      <c r="J178" s="1" t="str">
        <f t="shared" si="16"/>
        <v>Till</v>
      </c>
      <c r="K178" s="1" t="str">
        <f t="shared" si="13"/>
        <v>ODM HMC fraction, SG 3.2</v>
      </c>
      <c r="L178">
        <v>1</v>
      </c>
      <c r="M178" t="s">
        <v>92</v>
      </c>
      <c r="N178" t="s">
        <v>162</v>
      </c>
      <c r="O178" t="s">
        <v>436</v>
      </c>
      <c r="P178" t="s">
        <v>434</v>
      </c>
      <c r="Q178" t="s">
        <v>1596</v>
      </c>
      <c r="R178" t="s">
        <v>1597</v>
      </c>
      <c r="S178" t="s">
        <v>1598</v>
      </c>
      <c r="T178" t="s">
        <v>929</v>
      </c>
      <c r="U178" t="s">
        <v>111</v>
      </c>
      <c r="V178" t="s">
        <v>111</v>
      </c>
      <c r="W178" t="s">
        <v>566</v>
      </c>
      <c r="X178" t="s">
        <v>1599</v>
      </c>
      <c r="Y178" t="s">
        <v>373</v>
      </c>
      <c r="Z178" t="s">
        <v>179</v>
      </c>
      <c r="AA178" t="s">
        <v>75</v>
      </c>
      <c r="AB178" t="s">
        <v>75</v>
      </c>
      <c r="AC178" t="s">
        <v>75</v>
      </c>
      <c r="AD178" t="s">
        <v>75</v>
      </c>
      <c r="AE178" t="s">
        <v>75</v>
      </c>
      <c r="AF178" t="s">
        <v>76</v>
      </c>
      <c r="AG178" t="s">
        <v>76</v>
      </c>
      <c r="AH178" t="s">
        <v>76</v>
      </c>
      <c r="AI178" t="s">
        <v>76</v>
      </c>
      <c r="AJ178" t="s">
        <v>1117</v>
      </c>
      <c r="AK178" t="s">
        <v>75</v>
      </c>
      <c r="AL178" t="s">
        <v>75</v>
      </c>
      <c r="AM178" t="s">
        <v>75</v>
      </c>
      <c r="AN178" t="s">
        <v>75</v>
      </c>
      <c r="AO178" t="s">
        <v>76</v>
      </c>
      <c r="AP178" t="s">
        <v>76</v>
      </c>
      <c r="AQ178" t="s">
        <v>76</v>
      </c>
      <c r="AR178" t="s">
        <v>76</v>
      </c>
      <c r="AS178" t="s">
        <v>224</v>
      </c>
      <c r="AT178" t="s">
        <v>76</v>
      </c>
      <c r="AU178" t="s">
        <v>76</v>
      </c>
      <c r="AV178" t="s">
        <v>76</v>
      </c>
      <c r="AW178" t="s">
        <v>76</v>
      </c>
      <c r="AX178" t="s">
        <v>76</v>
      </c>
      <c r="AY178" t="s">
        <v>76</v>
      </c>
      <c r="AZ178" t="s">
        <v>76</v>
      </c>
      <c r="BA178" t="s">
        <v>76</v>
      </c>
      <c r="BB178" t="s">
        <v>76</v>
      </c>
      <c r="BC178" t="s">
        <v>76</v>
      </c>
      <c r="BD178" t="s">
        <v>76</v>
      </c>
      <c r="BE178" t="s">
        <v>76</v>
      </c>
      <c r="BF178" t="s">
        <v>76</v>
      </c>
    </row>
    <row r="179" spans="1:58" x14ac:dyDescent="0.3">
      <c r="A179" t="s">
        <v>1600</v>
      </c>
      <c r="B179" t="s">
        <v>1601</v>
      </c>
      <c r="C179" s="1" t="str">
        <f t="shared" si="11"/>
        <v>21:1188</v>
      </c>
      <c r="D179" s="1" t="str">
        <f t="shared" si="12"/>
        <v>21:0387</v>
      </c>
      <c r="E179" t="s">
        <v>1602</v>
      </c>
      <c r="F179" t="s">
        <v>1603</v>
      </c>
      <c r="H179">
        <v>66.317290299999996</v>
      </c>
      <c r="I179">
        <v>-89.9016953</v>
      </c>
      <c r="J179" s="1" t="str">
        <f t="shared" si="16"/>
        <v>Till</v>
      </c>
      <c r="K179" s="1" t="str">
        <f t="shared" si="13"/>
        <v>ODM HMC fraction, SG 3.2</v>
      </c>
      <c r="L179">
        <v>1</v>
      </c>
      <c r="M179" t="s">
        <v>264</v>
      </c>
      <c r="N179" t="s">
        <v>185</v>
      </c>
      <c r="O179" t="s">
        <v>156</v>
      </c>
      <c r="P179" t="s">
        <v>184</v>
      </c>
      <c r="Q179" t="s">
        <v>1604</v>
      </c>
      <c r="R179" t="s">
        <v>1605</v>
      </c>
      <c r="S179" t="s">
        <v>1606</v>
      </c>
      <c r="T179" t="s">
        <v>140</v>
      </c>
      <c r="U179" t="s">
        <v>1572</v>
      </c>
      <c r="V179" t="s">
        <v>1572</v>
      </c>
      <c r="W179" t="s">
        <v>624</v>
      </c>
      <c r="X179" t="s">
        <v>65</v>
      </c>
      <c r="Y179" t="s">
        <v>193</v>
      </c>
      <c r="Z179" t="s">
        <v>141</v>
      </c>
      <c r="AA179" t="s">
        <v>75</v>
      </c>
      <c r="AB179" t="s">
        <v>75</v>
      </c>
      <c r="AC179" t="s">
        <v>75</v>
      </c>
      <c r="AD179" t="s">
        <v>75</v>
      </c>
      <c r="AE179" t="s">
        <v>75</v>
      </c>
      <c r="AF179" t="s">
        <v>76</v>
      </c>
      <c r="AG179" t="s">
        <v>76</v>
      </c>
      <c r="AH179" t="s">
        <v>76</v>
      </c>
      <c r="AI179" t="s">
        <v>76</v>
      </c>
      <c r="AJ179" t="s">
        <v>1607</v>
      </c>
      <c r="AK179" t="s">
        <v>75</v>
      </c>
      <c r="AL179" t="s">
        <v>75</v>
      </c>
      <c r="AM179" t="s">
        <v>75</v>
      </c>
      <c r="AN179" t="s">
        <v>75</v>
      </c>
      <c r="AO179" t="s">
        <v>76</v>
      </c>
      <c r="AP179" t="s">
        <v>76</v>
      </c>
      <c r="AQ179" t="s">
        <v>76</v>
      </c>
      <c r="AR179" t="s">
        <v>76</v>
      </c>
      <c r="AS179" t="s">
        <v>76</v>
      </c>
      <c r="AT179" t="s">
        <v>224</v>
      </c>
      <c r="AU179" t="s">
        <v>76</v>
      </c>
      <c r="AV179" t="s">
        <v>76</v>
      </c>
      <c r="AW179" t="s">
        <v>76</v>
      </c>
      <c r="AX179" t="s">
        <v>76</v>
      </c>
      <c r="AY179" t="s">
        <v>76</v>
      </c>
      <c r="AZ179" t="s">
        <v>76</v>
      </c>
      <c r="BA179" t="s">
        <v>76</v>
      </c>
      <c r="BB179" t="s">
        <v>76</v>
      </c>
      <c r="BC179" t="s">
        <v>76</v>
      </c>
      <c r="BD179" t="s">
        <v>76</v>
      </c>
      <c r="BE179" t="s">
        <v>76</v>
      </c>
      <c r="BF179" t="s">
        <v>76</v>
      </c>
    </row>
    <row r="180" spans="1:58" x14ac:dyDescent="0.3">
      <c r="A180" t="s">
        <v>1608</v>
      </c>
      <c r="B180" t="s">
        <v>1609</v>
      </c>
      <c r="C180" s="1" t="str">
        <f t="shared" si="11"/>
        <v>21:1188</v>
      </c>
      <c r="D180" s="1" t="str">
        <f t="shared" si="12"/>
        <v>21:0387</v>
      </c>
      <c r="E180" t="s">
        <v>1610</v>
      </c>
      <c r="F180" t="s">
        <v>1611</v>
      </c>
      <c r="H180">
        <v>65.975901800000003</v>
      </c>
      <c r="I180">
        <v>-89.699606399999993</v>
      </c>
      <c r="J180" s="1" t="str">
        <f t="shared" si="16"/>
        <v>Till</v>
      </c>
      <c r="K180" s="1" t="str">
        <f t="shared" si="13"/>
        <v>ODM HMC fraction, SG 3.2</v>
      </c>
      <c r="L180">
        <v>1</v>
      </c>
      <c r="M180" t="s">
        <v>269</v>
      </c>
      <c r="N180" t="s">
        <v>389</v>
      </c>
      <c r="O180" t="s">
        <v>246</v>
      </c>
      <c r="P180" t="s">
        <v>434</v>
      </c>
      <c r="Q180" t="s">
        <v>1612</v>
      </c>
      <c r="R180" t="s">
        <v>1613</v>
      </c>
      <c r="S180" t="s">
        <v>1614</v>
      </c>
      <c r="T180" t="s">
        <v>71</v>
      </c>
      <c r="U180" t="s">
        <v>276</v>
      </c>
      <c r="V180" t="s">
        <v>276</v>
      </c>
      <c r="W180" t="s">
        <v>193</v>
      </c>
      <c r="X180" t="s">
        <v>194</v>
      </c>
      <c r="Y180" t="s">
        <v>148</v>
      </c>
      <c r="Z180" t="s">
        <v>126</v>
      </c>
      <c r="AA180" t="s">
        <v>75</v>
      </c>
      <c r="AB180" t="s">
        <v>75</v>
      </c>
      <c r="AC180" t="s">
        <v>75</v>
      </c>
      <c r="AD180" t="s">
        <v>75</v>
      </c>
      <c r="AE180" t="s">
        <v>75</v>
      </c>
      <c r="AF180" t="s">
        <v>76</v>
      </c>
      <c r="AG180" t="s">
        <v>76</v>
      </c>
      <c r="AH180" t="s">
        <v>76</v>
      </c>
      <c r="AI180" t="s">
        <v>76</v>
      </c>
      <c r="AJ180" t="s">
        <v>1117</v>
      </c>
      <c r="AK180" t="s">
        <v>75</v>
      </c>
      <c r="AL180" t="s">
        <v>75</v>
      </c>
      <c r="AM180" t="s">
        <v>75</v>
      </c>
      <c r="AN180" t="s">
        <v>75</v>
      </c>
      <c r="AO180" t="s">
        <v>76</v>
      </c>
      <c r="AP180" t="s">
        <v>76</v>
      </c>
      <c r="AQ180" t="s">
        <v>76</v>
      </c>
      <c r="AR180" t="s">
        <v>76</v>
      </c>
      <c r="AS180" t="s">
        <v>76</v>
      </c>
      <c r="AT180" t="s">
        <v>76</v>
      </c>
      <c r="AU180" t="s">
        <v>76</v>
      </c>
      <c r="AV180" t="s">
        <v>76</v>
      </c>
      <c r="AW180" t="s">
        <v>76</v>
      </c>
      <c r="AX180" t="s">
        <v>76</v>
      </c>
      <c r="AY180" t="s">
        <v>76</v>
      </c>
      <c r="AZ180" t="s">
        <v>76</v>
      </c>
      <c r="BA180" t="s">
        <v>76</v>
      </c>
      <c r="BB180" t="s">
        <v>76</v>
      </c>
      <c r="BC180" t="s">
        <v>76</v>
      </c>
      <c r="BD180" t="s">
        <v>76</v>
      </c>
      <c r="BE180" t="s">
        <v>76</v>
      </c>
      <c r="BF180" t="s">
        <v>76</v>
      </c>
    </row>
    <row r="181" spans="1:58" x14ac:dyDescent="0.3">
      <c r="A181" t="s">
        <v>1615</v>
      </c>
      <c r="B181" t="s">
        <v>1616</v>
      </c>
      <c r="C181" s="1" t="str">
        <f t="shared" si="11"/>
        <v>21:1188</v>
      </c>
      <c r="D181" s="1" t="str">
        <f t="shared" si="12"/>
        <v>21:0387</v>
      </c>
      <c r="E181" t="s">
        <v>1617</v>
      </c>
      <c r="F181" t="s">
        <v>1618</v>
      </c>
      <c r="H181">
        <v>66.479984799999997</v>
      </c>
      <c r="I181">
        <v>-90.021288499999997</v>
      </c>
      <c r="J181" s="1" t="str">
        <f t="shared" si="16"/>
        <v>Till</v>
      </c>
      <c r="K181" s="1" t="str">
        <f t="shared" si="13"/>
        <v>ODM HMC fraction, SG 3.2</v>
      </c>
      <c r="L181">
        <v>1</v>
      </c>
      <c r="M181" t="s">
        <v>373</v>
      </c>
      <c r="N181" t="s">
        <v>391</v>
      </c>
      <c r="O181" t="s">
        <v>246</v>
      </c>
      <c r="P181" t="s">
        <v>529</v>
      </c>
      <c r="Q181" t="s">
        <v>1619</v>
      </c>
      <c r="R181" t="s">
        <v>1620</v>
      </c>
      <c r="S181" t="s">
        <v>1092</v>
      </c>
      <c r="T181" t="s">
        <v>549</v>
      </c>
      <c r="U181" t="s">
        <v>764</v>
      </c>
      <c r="V181" t="s">
        <v>764</v>
      </c>
      <c r="W181" t="s">
        <v>298</v>
      </c>
      <c r="X181" t="s">
        <v>119</v>
      </c>
      <c r="Y181" t="s">
        <v>245</v>
      </c>
      <c r="Z181" t="s">
        <v>74</v>
      </c>
      <c r="AA181" t="s">
        <v>75</v>
      </c>
      <c r="AB181" t="s">
        <v>75</v>
      </c>
      <c r="AC181" t="s">
        <v>75</v>
      </c>
      <c r="AD181" t="s">
        <v>75</v>
      </c>
      <c r="AE181" t="s">
        <v>75</v>
      </c>
      <c r="AF181" t="s">
        <v>76</v>
      </c>
      <c r="AG181" t="s">
        <v>76</v>
      </c>
      <c r="AH181" t="s">
        <v>76</v>
      </c>
      <c r="AI181" t="s">
        <v>76</v>
      </c>
      <c r="AJ181" t="s">
        <v>533</v>
      </c>
      <c r="AK181" t="s">
        <v>75</v>
      </c>
      <c r="AL181" t="s">
        <v>75</v>
      </c>
      <c r="AM181" t="s">
        <v>75</v>
      </c>
      <c r="AN181" t="s">
        <v>75</v>
      </c>
      <c r="AO181" t="s">
        <v>76</v>
      </c>
      <c r="AP181" t="s">
        <v>76</v>
      </c>
      <c r="AQ181" t="s">
        <v>76</v>
      </c>
      <c r="AR181" t="s">
        <v>76</v>
      </c>
      <c r="AS181" t="s">
        <v>76</v>
      </c>
      <c r="AT181" t="s">
        <v>125</v>
      </c>
      <c r="AU181" t="s">
        <v>76</v>
      </c>
      <c r="AV181" t="s">
        <v>76</v>
      </c>
      <c r="AW181" t="s">
        <v>76</v>
      </c>
      <c r="AX181" t="s">
        <v>76</v>
      </c>
      <c r="AY181" t="s">
        <v>76</v>
      </c>
      <c r="AZ181" t="s">
        <v>76</v>
      </c>
      <c r="BA181" t="s">
        <v>76</v>
      </c>
      <c r="BB181" t="s">
        <v>76</v>
      </c>
      <c r="BC181" t="s">
        <v>76</v>
      </c>
      <c r="BD181" t="s">
        <v>76</v>
      </c>
      <c r="BE181" t="s">
        <v>76</v>
      </c>
      <c r="BF181" t="s">
        <v>76</v>
      </c>
    </row>
    <row r="182" spans="1:58" x14ac:dyDescent="0.3">
      <c r="A182" t="s">
        <v>1621</v>
      </c>
      <c r="B182" t="s">
        <v>1622</v>
      </c>
      <c r="C182" s="1" t="str">
        <f t="shared" si="11"/>
        <v>21:1188</v>
      </c>
      <c r="D182" s="1" t="str">
        <f t="shared" si="12"/>
        <v>21:0387</v>
      </c>
      <c r="E182" t="s">
        <v>1623</v>
      </c>
      <c r="F182" t="s">
        <v>1624</v>
      </c>
      <c r="H182">
        <v>66.3923877</v>
      </c>
      <c r="I182">
        <v>-90.025187900000006</v>
      </c>
      <c r="J182" s="1" t="str">
        <f t="shared" si="16"/>
        <v>Till</v>
      </c>
      <c r="K182" s="1" t="str">
        <f t="shared" si="13"/>
        <v>ODM HMC fraction, SG 3.2</v>
      </c>
      <c r="L182">
        <v>1</v>
      </c>
      <c r="M182" t="s">
        <v>133</v>
      </c>
      <c r="N182" t="s">
        <v>147</v>
      </c>
      <c r="O182" t="s">
        <v>212</v>
      </c>
      <c r="P182" t="s">
        <v>102</v>
      </c>
      <c r="Q182" t="s">
        <v>1625</v>
      </c>
      <c r="R182" t="s">
        <v>1626</v>
      </c>
      <c r="S182" t="s">
        <v>1627</v>
      </c>
      <c r="T182" t="s">
        <v>346</v>
      </c>
      <c r="U182" t="s">
        <v>1628</v>
      </c>
      <c r="V182" t="s">
        <v>1628</v>
      </c>
      <c r="W182" t="s">
        <v>405</v>
      </c>
      <c r="X182" t="s">
        <v>1116</v>
      </c>
      <c r="Y182" t="s">
        <v>524</v>
      </c>
      <c r="Z182" t="s">
        <v>109</v>
      </c>
      <c r="AA182" t="s">
        <v>75</v>
      </c>
      <c r="AB182" t="s">
        <v>75</v>
      </c>
      <c r="AC182" t="s">
        <v>75</v>
      </c>
      <c r="AD182" t="s">
        <v>75</v>
      </c>
      <c r="AE182" t="s">
        <v>75</v>
      </c>
      <c r="AF182" t="s">
        <v>76</v>
      </c>
      <c r="AG182" t="s">
        <v>76</v>
      </c>
      <c r="AH182" t="s">
        <v>76</v>
      </c>
      <c r="AI182" t="s">
        <v>76</v>
      </c>
      <c r="AJ182" t="s">
        <v>111</v>
      </c>
      <c r="AK182" t="s">
        <v>75</v>
      </c>
      <c r="AL182" t="s">
        <v>75</v>
      </c>
      <c r="AM182" t="s">
        <v>75</v>
      </c>
      <c r="AN182" t="s">
        <v>75</v>
      </c>
      <c r="AO182" t="s">
        <v>76</v>
      </c>
      <c r="AP182" t="s">
        <v>76</v>
      </c>
      <c r="AQ182" t="s">
        <v>76</v>
      </c>
      <c r="AR182" t="s">
        <v>76</v>
      </c>
      <c r="AS182" t="s">
        <v>76</v>
      </c>
      <c r="AT182" t="s">
        <v>282</v>
      </c>
      <c r="AU182" t="s">
        <v>76</v>
      </c>
      <c r="AV182" t="s">
        <v>76</v>
      </c>
      <c r="AW182" t="s">
        <v>76</v>
      </c>
      <c r="AX182" t="s">
        <v>76</v>
      </c>
      <c r="AY182" t="s">
        <v>76</v>
      </c>
      <c r="AZ182" t="s">
        <v>76</v>
      </c>
      <c r="BA182" t="s">
        <v>76</v>
      </c>
      <c r="BB182" t="s">
        <v>76</v>
      </c>
      <c r="BC182" t="s">
        <v>76</v>
      </c>
      <c r="BD182" t="s">
        <v>76</v>
      </c>
      <c r="BE182" t="s">
        <v>76</v>
      </c>
      <c r="BF182" t="s">
        <v>76</v>
      </c>
    </row>
    <row r="183" spans="1:58" x14ac:dyDescent="0.3">
      <c r="A183" t="s">
        <v>1629</v>
      </c>
      <c r="B183" t="s">
        <v>1630</v>
      </c>
      <c r="C183" s="1" t="str">
        <f t="shared" si="11"/>
        <v>21:1188</v>
      </c>
      <c r="D183" s="1" t="str">
        <f t="shared" si="12"/>
        <v>21:0387</v>
      </c>
      <c r="E183" t="s">
        <v>1631</v>
      </c>
      <c r="F183" t="s">
        <v>1632</v>
      </c>
      <c r="H183">
        <v>66.315990099999993</v>
      </c>
      <c r="I183">
        <v>-90.292771099999996</v>
      </c>
      <c r="J183" s="1" t="str">
        <f t="shared" si="16"/>
        <v>Till</v>
      </c>
      <c r="K183" s="1" t="str">
        <f t="shared" si="13"/>
        <v>ODM HMC fraction, SG 3.2</v>
      </c>
      <c r="L183">
        <v>1</v>
      </c>
      <c r="M183" t="s">
        <v>471</v>
      </c>
      <c r="N183" t="s">
        <v>252</v>
      </c>
      <c r="O183" t="s">
        <v>378</v>
      </c>
      <c r="P183" t="s">
        <v>106</v>
      </c>
      <c r="Q183" t="s">
        <v>1221</v>
      </c>
      <c r="R183" t="s">
        <v>1633</v>
      </c>
      <c r="S183" t="s">
        <v>1634</v>
      </c>
      <c r="T183" t="s">
        <v>233</v>
      </c>
      <c r="U183" t="s">
        <v>1635</v>
      </c>
      <c r="V183" t="s">
        <v>1635</v>
      </c>
      <c r="W183" t="s">
        <v>212</v>
      </c>
      <c r="X183" t="s">
        <v>62</v>
      </c>
      <c r="Y183" t="s">
        <v>292</v>
      </c>
      <c r="Z183" t="s">
        <v>74</v>
      </c>
      <c r="AA183" t="s">
        <v>75</v>
      </c>
      <c r="AB183" t="s">
        <v>75</v>
      </c>
      <c r="AC183" t="s">
        <v>75</v>
      </c>
      <c r="AD183" t="s">
        <v>75</v>
      </c>
      <c r="AE183" t="s">
        <v>75</v>
      </c>
      <c r="AF183" t="s">
        <v>76</v>
      </c>
      <c r="AG183" t="s">
        <v>76</v>
      </c>
      <c r="AH183" t="s">
        <v>76</v>
      </c>
      <c r="AI183" t="s">
        <v>76</v>
      </c>
      <c r="AJ183" t="s">
        <v>1350</v>
      </c>
      <c r="AK183" t="s">
        <v>75</v>
      </c>
      <c r="AL183" t="s">
        <v>75</v>
      </c>
      <c r="AM183" t="s">
        <v>75</v>
      </c>
      <c r="AN183" t="s">
        <v>75</v>
      </c>
      <c r="AO183" t="s">
        <v>76</v>
      </c>
      <c r="AP183" t="s">
        <v>76</v>
      </c>
      <c r="AQ183" t="s">
        <v>76</v>
      </c>
      <c r="AR183" t="s">
        <v>76</v>
      </c>
      <c r="AS183" t="s">
        <v>76</v>
      </c>
      <c r="AT183" t="s">
        <v>64</v>
      </c>
      <c r="AU183" t="s">
        <v>76</v>
      </c>
      <c r="AV183" t="s">
        <v>76</v>
      </c>
      <c r="AW183" t="s">
        <v>76</v>
      </c>
      <c r="AX183" t="s">
        <v>76</v>
      </c>
      <c r="AY183" t="s">
        <v>76</v>
      </c>
      <c r="AZ183" t="s">
        <v>76</v>
      </c>
      <c r="BA183" t="s">
        <v>76</v>
      </c>
      <c r="BB183" t="s">
        <v>76</v>
      </c>
      <c r="BC183" t="s">
        <v>76</v>
      </c>
      <c r="BD183" t="s">
        <v>76</v>
      </c>
      <c r="BE183" t="s">
        <v>76</v>
      </c>
      <c r="BF183" t="s">
        <v>76</v>
      </c>
    </row>
    <row r="184" spans="1:58" x14ac:dyDescent="0.3">
      <c r="A184" t="s">
        <v>1636</v>
      </c>
      <c r="B184" t="s">
        <v>1637</v>
      </c>
      <c r="C184" s="1" t="str">
        <f t="shared" si="11"/>
        <v>21:1188</v>
      </c>
      <c r="D184" s="1" t="str">
        <f t="shared" si="12"/>
        <v>21:0387</v>
      </c>
      <c r="E184" t="s">
        <v>1638</v>
      </c>
      <c r="F184" t="s">
        <v>1639</v>
      </c>
      <c r="H184">
        <v>66.447985700000004</v>
      </c>
      <c r="I184">
        <v>-90.300571000000005</v>
      </c>
      <c r="J184" s="1" t="str">
        <f t="shared" si="16"/>
        <v>Till</v>
      </c>
      <c r="K184" s="1" t="str">
        <f t="shared" si="13"/>
        <v>ODM HMC fraction, SG 3.2</v>
      </c>
      <c r="L184">
        <v>1</v>
      </c>
      <c r="M184" t="s">
        <v>373</v>
      </c>
      <c r="N184" t="s">
        <v>391</v>
      </c>
      <c r="O184" t="s">
        <v>624</v>
      </c>
      <c r="P184" t="s">
        <v>184</v>
      </c>
      <c r="Q184" t="s">
        <v>1640</v>
      </c>
      <c r="R184" t="s">
        <v>1641</v>
      </c>
      <c r="S184" t="s">
        <v>1642</v>
      </c>
      <c r="T184" t="s">
        <v>200</v>
      </c>
      <c r="U184" t="s">
        <v>1643</v>
      </c>
      <c r="V184" t="s">
        <v>1643</v>
      </c>
      <c r="W184" t="s">
        <v>566</v>
      </c>
      <c r="X184" t="s">
        <v>1644</v>
      </c>
      <c r="Y184" t="s">
        <v>124</v>
      </c>
      <c r="Z184" t="s">
        <v>118</v>
      </c>
      <c r="AA184" t="s">
        <v>75</v>
      </c>
      <c r="AB184" t="s">
        <v>75</v>
      </c>
      <c r="AC184" t="s">
        <v>75</v>
      </c>
      <c r="AD184" t="s">
        <v>75</v>
      </c>
      <c r="AE184" t="s">
        <v>75</v>
      </c>
      <c r="AF184" t="s">
        <v>76</v>
      </c>
      <c r="AG184" t="s">
        <v>76</v>
      </c>
      <c r="AH184" t="s">
        <v>76</v>
      </c>
      <c r="AI184" t="s">
        <v>76</v>
      </c>
      <c r="AJ184" t="s">
        <v>1607</v>
      </c>
      <c r="AK184" t="s">
        <v>75</v>
      </c>
      <c r="AL184" t="s">
        <v>75</v>
      </c>
      <c r="AM184" t="s">
        <v>75</v>
      </c>
      <c r="AN184" t="s">
        <v>75</v>
      </c>
      <c r="AO184" t="s">
        <v>76</v>
      </c>
      <c r="AP184" t="s">
        <v>76</v>
      </c>
      <c r="AQ184" t="s">
        <v>76</v>
      </c>
      <c r="AR184" t="s">
        <v>76</v>
      </c>
      <c r="AS184" t="s">
        <v>76</v>
      </c>
      <c r="AT184" t="s">
        <v>76</v>
      </c>
      <c r="AU184" t="s">
        <v>76</v>
      </c>
      <c r="AV184" t="s">
        <v>76</v>
      </c>
      <c r="AW184" t="s">
        <v>76</v>
      </c>
      <c r="AX184" t="s">
        <v>76</v>
      </c>
      <c r="AY184" t="s">
        <v>76</v>
      </c>
      <c r="AZ184" t="s">
        <v>76</v>
      </c>
      <c r="BA184" t="s">
        <v>76</v>
      </c>
      <c r="BB184" t="s">
        <v>76</v>
      </c>
      <c r="BC184" t="s">
        <v>76</v>
      </c>
      <c r="BD184" t="s">
        <v>76</v>
      </c>
      <c r="BE184" t="s">
        <v>76</v>
      </c>
      <c r="BF184" t="s">
        <v>76</v>
      </c>
    </row>
    <row r="185" spans="1:58" x14ac:dyDescent="0.3">
      <c r="A185" t="s">
        <v>1645</v>
      </c>
      <c r="B185" t="s">
        <v>1646</v>
      </c>
      <c r="C185" s="1" t="str">
        <f t="shared" si="11"/>
        <v>21:1188</v>
      </c>
      <c r="D185" s="1" t="str">
        <f t="shared" si="12"/>
        <v>21:0387</v>
      </c>
      <c r="E185" t="s">
        <v>1647</v>
      </c>
      <c r="F185" t="s">
        <v>1648</v>
      </c>
      <c r="H185">
        <v>66.417786699999994</v>
      </c>
      <c r="I185">
        <v>-90.467960500000004</v>
      </c>
      <c r="J185" s="1" t="str">
        <f t="shared" si="16"/>
        <v>Till</v>
      </c>
      <c r="K185" s="1" t="str">
        <f t="shared" si="13"/>
        <v>ODM HMC fraction, SG 3.2</v>
      </c>
      <c r="L185">
        <v>1</v>
      </c>
      <c r="M185" t="s">
        <v>163</v>
      </c>
      <c r="N185" t="s">
        <v>507</v>
      </c>
      <c r="O185" t="s">
        <v>107</v>
      </c>
      <c r="P185" t="s">
        <v>164</v>
      </c>
      <c r="Q185" t="s">
        <v>1649</v>
      </c>
      <c r="R185" t="s">
        <v>1650</v>
      </c>
      <c r="S185" t="s">
        <v>1651</v>
      </c>
      <c r="T185" t="s">
        <v>252</v>
      </c>
      <c r="U185" t="s">
        <v>785</v>
      </c>
      <c r="V185" t="s">
        <v>785</v>
      </c>
      <c r="W185" t="s">
        <v>71</v>
      </c>
      <c r="X185" t="s">
        <v>287</v>
      </c>
      <c r="Y185" t="s">
        <v>405</v>
      </c>
      <c r="Z185" t="s">
        <v>169</v>
      </c>
      <c r="AA185" t="s">
        <v>75</v>
      </c>
      <c r="AB185" t="s">
        <v>75</v>
      </c>
      <c r="AC185" t="s">
        <v>75</v>
      </c>
      <c r="AD185" t="s">
        <v>75</v>
      </c>
      <c r="AE185" t="s">
        <v>75</v>
      </c>
      <c r="AF185" t="s">
        <v>76</v>
      </c>
      <c r="AG185" t="s">
        <v>76</v>
      </c>
      <c r="AH185" t="s">
        <v>76</v>
      </c>
      <c r="AI185" t="s">
        <v>76</v>
      </c>
      <c r="AJ185" t="s">
        <v>172</v>
      </c>
      <c r="AK185" t="s">
        <v>75</v>
      </c>
      <c r="AL185" t="s">
        <v>75</v>
      </c>
      <c r="AM185" t="s">
        <v>75</v>
      </c>
      <c r="AN185" t="s">
        <v>75</v>
      </c>
      <c r="AO185" t="s">
        <v>76</v>
      </c>
      <c r="AP185" t="s">
        <v>76</v>
      </c>
      <c r="AQ185" t="s">
        <v>76</v>
      </c>
      <c r="AR185" t="s">
        <v>76</v>
      </c>
      <c r="AS185" t="s">
        <v>904</v>
      </c>
      <c r="AT185" t="s">
        <v>1652</v>
      </c>
      <c r="AU185" t="s">
        <v>76</v>
      </c>
      <c r="AV185" t="s">
        <v>76</v>
      </c>
      <c r="AW185" t="s">
        <v>76</v>
      </c>
      <c r="AX185" t="s">
        <v>76</v>
      </c>
      <c r="AY185" t="s">
        <v>64</v>
      </c>
      <c r="AZ185" t="s">
        <v>232</v>
      </c>
      <c r="BA185" t="s">
        <v>76</v>
      </c>
      <c r="BB185" t="s">
        <v>76</v>
      </c>
      <c r="BC185" t="s">
        <v>76</v>
      </c>
      <c r="BD185" t="s">
        <v>76</v>
      </c>
      <c r="BE185" t="s">
        <v>76</v>
      </c>
      <c r="BF185" t="s">
        <v>76</v>
      </c>
    </row>
    <row r="186" spans="1:58" x14ac:dyDescent="0.3">
      <c r="A186" t="s">
        <v>1653</v>
      </c>
      <c r="B186" t="s">
        <v>1654</v>
      </c>
      <c r="C186" s="1" t="str">
        <f t="shared" si="11"/>
        <v>21:1188</v>
      </c>
      <c r="D186" s="1" t="str">
        <f t="shared" si="12"/>
        <v>21:0387</v>
      </c>
      <c r="E186" t="s">
        <v>1655</v>
      </c>
      <c r="F186" t="s">
        <v>1656</v>
      </c>
      <c r="H186">
        <v>66.300590400000004</v>
      </c>
      <c r="I186">
        <v>-91.512295600000002</v>
      </c>
      <c r="J186" s="1" t="str">
        <f t="shared" si="16"/>
        <v>Till</v>
      </c>
      <c r="K186" s="1" t="str">
        <f t="shared" si="13"/>
        <v>ODM HMC fraction, SG 3.2</v>
      </c>
      <c r="L186">
        <v>1</v>
      </c>
      <c r="M186" t="s">
        <v>479</v>
      </c>
      <c r="N186" t="s">
        <v>72</v>
      </c>
      <c r="O186" t="s">
        <v>125</v>
      </c>
      <c r="P186" t="s">
        <v>499</v>
      </c>
      <c r="Q186" t="s">
        <v>1657</v>
      </c>
      <c r="R186" t="s">
        <v>1658</v>
      </c>
      <c r="S186" t="s">
        <v>1659</v>
      </c>
      <c r="T186" t="s">
        <v>389</v>
      </c>
      <c r="U186" t="s">
        <v>745</v>
      </c>
      <c r="V186" t="s">
        <v>745</v>
      </c>
      <c r="W186" t="s">
        <v>335</v>
      </c>
      <c r="X186" t="s">
        <v>178</v>
      </c>
      <c r="Y186" t="s">
        <v>88</v>
      </c>
      <c r="Z186" t="s">
        <v>126</v>
      </c>
      <c r="AA186" t="s">
        <v>75</v>
      </c>
      <c r="AB186" t="s">
        <v>75</v>
      </c>
      <c r="AC186" t="s">
        <v>75</v>
      </c>
      <c r="AD186" t="s">
        <v>75</v>
      </c>
      <c r="AE186" t="s">
        <v>75</v>
      </c>
      <c r="AF186" t="s">
        <v>76</v>
      </c>
      <c r="AG186" t="s">
        <v>76</v>
      </c>
      <c r="AH186" t="s">
        <v>76</v>
      </c>
      <c r="AI186" t="s">
        <v>76</v>
      </c>
      <c r="AJ186" t="s">
        <v>1181</v>
      </c>
      <c r="AK186" t="s">
        <v>75</v>
      </c>
      <c r="AL186" t="s">
        <v>75</v>
      </c>
      <c r="AM186" t="s">
        <v>75</v>
      </c>
      <c r="AN186" t="s">
        <v>75</v>
      </c>
      <c r="AO186" t="s">
        <v>76</v>
      </c>
      <c r="AP186" t="s">
        <v>76</v>
      </c>
      <c r="AQ186" t="s">
        <v>76</v>
      </c>
      <c r="AR186" t="s">
        <v>76</v>
      </c>
      <c r="AS186" t="s">
        <v>76</v>
      </c>
      <c r="AT186" t="s">
        <v>64</v>
      </c>
      <c r="AU186" t="s">
        <v>76</v>
      </c>
      <c r="AV186" t="s">
        <v>76</v>
      </c>
      <c r="AW186" t="s">
        <v>76</v>
      </c>
      <c r="AX186" t="s">
        <v>76</v>
      </c>
      <c r="AY186" t="s">
        <v>76</v>
      </c>
      <c r="AZ186" t="s">
        <v>76</v>
      </c>
      <c r="BA186" t="s">
        <v>76</v>
      </c>
      <c r="BB186" t="s">
        <v>76</v>
      </c>
      <c r="BC186" t="s">
        <v>76</v>
      </c>
      <c r="BD186" t="s">
        <v>76</v>
      </c>
      <c r="BE186" t="s">
        <v>76</v>
      </c>
      <c r="BF186" t="s">
        <v>76</v>
      </c>
    </row>
    <row r="187" spans="1:58" x14ac:dyDescent="0.3">
      <c r="A187" t="s">
        <v>1660</v>
      </c>
      <c r="B187" t="s">
        <v>1661</v>
      </c>
      <c r="C187" s="1" t="str">
        <f t="shared" si="11"/>
        <v>21:1188</v>
      </c>
      <c r="D187" s="1" t="str">
        <f t="shared" si="12"/>
        <v>21:0387</v>
      </c>
      <c r="E187" t="s">
        <v>1662</v>
      </c>
      <c r="F187" t="s">
        <v>1663</v>
      </c>
      <c r="H187">
        <v>66.320889699999995</v>
      </c>
      <c r="I187">
        <v>-91.792678199999997</v>
      </c>
      <c r="J187" s="1" t="str">
        <f t="shared" si="16"/>
        <v>Till</v>
      </c>
      <c r="K187" s="1" t="str">
        <f t="shared" si="13"/>
        <v>ODM HMC fraction, SG 3.2</v>
      </c>
      <c r="L187">
        <v>1</v>
      </c>
      <c r="M187" t="s">
        <v>277</v>
      </c>
      <c r="N187" t="s">
        <v>92</v>
      </c>
      <c r="O187" t="s">
        <v>368</v>
      </c>
      <c r="P187" t="s">
        <v>72</v>
      </c>
      <c r="Q187" t="s">
        <v>1054</v>
      </c>
      <c r="R187" t="s">
        <v>1664</v>
      </c>
      <c r="S187" t="s">
        <v>1665</v>
      </c>
      <c r="T187" t="s">
        <v>719</v>
      </c>
      <c r="U187" t="s">
        <v>1666</v>
      </c>
      <c r="V187" t="s">
        <v>1666</v>
      </c>
      <c r="W187" t="s">
        <v>224</v>
      </c>
      <c r="X187" t="s">
        <v>276</v>
      </c>
      <c r="Y187" t="s">
        <v>256</v>
      </c>
      <c r="Z187" t="s">
        <v>64</v>
      </c>
      <c r="AA187" t="s">
        <v>75</v>
      </c>
      <c r="AB187" t="s">
        <v>75</v>
      </c>
      <c r="AC187" t="s">
        <v>75</v>
      </c>
      <c r="AD187" t="s">
        <v>75</v>
      </c>
      <c r="AE187" t="s">
        <v>75</v>
      </c>
      <c r="AF187" t="s">
        <v>76</v>
      </c>
      <c r="AG187" t="s">
        <v>76</v>
      </c>
      <c r="AH187" t="s">
        <v>76</v>
      </c>
      <c r="AI187" t="s">
        <v>76</v>
      </c>
      <c r="AJ187" t="s">
        <v>223</v>
      </c>
      <c r="AK187" t="s">
        <v>75</v>
      </c>
      <c r="AL187" t="s">
        <v>75</v>
      </c>
      <c r="AM187" t="s">
        <v>75</v>
      </c>
      <c r="AN187" t="s">
        <v>75</v>
      </c>
      <c r="AO187" t="s">
        <v>76</v>
      </c>
      <c r="AP187" t="s">
        <v>76</v>
      </c>
      <c r="AQ187" t="s">
        <v>76</v>
      </c>
      <c r="AR187" t="s">
        <v>76</v>
      </c>
      <c r="AS187" t="s">
        <v>76</v>
      </c>
      <c r="AT187" t="s">
        <v>224</v>
      </c>
      <c r="AU187" t="s">
        <v>76</v>
      </c>
      <c r="AV187" t="s">
        <v>76</v>
      </c>
      <c r="AW187" t="s">
        <v>76</v>
      </c>
      <c r="AX187" t="s">
        <v>76</v>
      </c>
      <c r="AY187" t="s">
        <v>76</v>
      </c>
      <c r="AZ187" t="s">
        <v>76</v>
      </c>
      <c r="BA187" t="s">
        <v>76</v>
      </c>
      <c r="BB187" t="s">
        <v>76</v>
      </c>
      <c r="BC187" t="s">
        <v>76</v>
      </c>
      <c r="BD187" t="s">
        <v>76</v>
      </c>
      <c r="BE187" t="s">
        <v>76</v>
      </c>
      <c r="BF187" t="s">
        <v>76</v>
      </c>
    </row>
    <row r="188" spans="1:58" x14ac:dyDescent="0.3">
      <c r="A188" t="s">
        <v>1667</v>
      </c>
      <c r="B188" t="s">
        <v>1668</v>
      </c>
      <c r="C188" s="1" t="str">
        <f t="shared" si="11"/>
        <v>21:1188</v>
      </c>
      <c r="D188" s="1" t="str">
        <f t="shared" si="12"/>
        <v>21:0387</v>
      </c>
      <c r="E188" t="s">
        <v>1669</v>
      </c>
      <c r="F188" t="s">
        <v>1670</v>
      </c>
      <c r="H188">
        <v>66.392787400000003</v>
      </c>
      <c r="I188">
        <v>-91.954568100000003</v>
      </c>
      <c r="J188" s="1" t="str">
        <f t="shared" si="16"/>
        <v>Till</v>
      </c>
      <c r="K188" s="1" t="str">
        <f t="shared" si="13"/>
        <v>ODM HMC fraction, SG 3.2</v>
      </c>
      <c r="L188">
        <v>1</v>
      </c>
      <c r="M188" t="s">
        <v>62</v>
      </c>
      <c r="N188" t="s">
        <v>63</v>
      </c>
      <c r="O188" t="s">
        <v>73</v>
      </c>
      <c r="P188" t="s">
        <v>480</v>
      </c>
      <c r="Q188" t="s">
        <v>1671</v>
      </c>
      <c r="R188" t="s">
        <v>1672</v>
      </c>
      <c r="S188" t="s">
        <v>1673</v>
      </c>
      <c r="T188" t="s">
        <v>316</v>
      </c>
      <c r="U188" t="s">
        <v>1064</v>
      </c>
      <c r="V188" t="s">
        <v>1064</v>
      </c>
      <c r="W188" t="s">
        <v>304</v>
      </c>
      <c r="X188" t="s">
        <v>299</v>
      </c>
      <c r="Y188" t="s">
        <v>186</v>
      </c>
      <c r="Z188" t="s">
        <v>93</v>
      </c>
      <c r="AA188" t="s">
        <v>75</v>
      </c>
      <c r="AB188" t="s">
        <v>75</v>
      </c>
      <c r="AC188" t="s">
        <v>75</v>
      </c>
      <c r="AD188" t="s">
        <v>75</v>
      </c>
      <c r="AE188" t="s">
        <v>75</v>
      </c>
      <c r="AF188" t="s">
        <v>76</v>
      </c>
      <c r="AG188" t="s">
        <v>76</v>
      </c>
      <c r="AH188" t="s">
        <v>76</v>
      </c>
      <c r="AI188" t="s">
        <v>76</v>
      </c>
      <c r="AJ188" t="s">
        <v>484</v>
      </c>
      <c r="AK188" t="s">
        <v>75</v>
      </c>
      <c r="AL188" t="s">
        <v>75</v>
      </c>
      <c r="AM188" t="s">
        <v>75</v>
      </c>
      <c r="AN188" t="s">
        <v>75</v>
      </c>
      <c r="AO188" t="s">
        <v>76</v>
      </c>
      <c r="AP188" t="s">
        <v>76</v>
      </c>
      <c r="AQ188" t="s">
        <v>76</v>
      </c>
      <c r="AR188" t="s">
        <v>76</v>
      </c>
      <c r="AS188" t="s">
        <v>76</v>
      </c>
      <c r="AT188" t="s">
        <v>76</v>
      </c>
      <c r="AU188" t="s">
        <v>76</v>
      </c>
      <c r="AV188" t="s">
        <v>76</v>
      </c>
      <c r="AW188" t="s">
        <v>76</v>
      </c>
      <c r="AX188" t="s">
        <v>76</v>
      </c>
      <c r="AY188" t="s">
        <v>76</v>
      </c>
      <c r="AZ188" t="s">
        <v>76</v>
      </c>
      <c r="BA188" t="s">
        <v>76</v>
      </c>
      <c r="BB188" t="s">
        <v>76</v>
      </c>
      <c r="BC188" t="s">
        <v>76</v>
      </c>
      <c r="BD188" t="s">
        <v>76</v>
      </c>
      <c r="BE188" t="s">
        <v>76</v>
      </c>
      <c r="BF188" t="s">
        <v>76</v>
      </c>
    </row>
    <row r="189" spans="1:58" x14ac:dyDescent="0.3">
      <c r="A189" t="s">
        <v>1674</v>
      </c>
      <c r="B189" t="s">
        <v>1675</v>
      </c>
      <c r="C189" s="1" t="str">
        <f t="shared" si="11"/>
        <v>21:1188</v>
      </c>
      <c r="D189" s="1" t="str">
        <f t="shared" si="12"/>
        <v>21:0387</v>
      </c>
      <c r="E189" t="s">
        <v>1676</v>
      </c>
      <c r="F189" t="s">
        <v>1677</v>
      </c>
      <c r="H189">
        <v>66.348101200000002</v>
      </c>
      <c r="I189">
        <v>-88.003692900000004</v>
      </c>
      <c r="J189" s="1" t="str">
        <f t="shared" si="16"/>
        <v>Till</v>
      </c>
      <c r="K189" s="1" t="str">
        <f t="shared" si="13"/>
        <v>ODM HMC fraction, SG 3.2</v>
      </c>
      <c r="L189">
        <v>1</v>
      </c>
      <c r="M189" t="s">
        <v>353</v>
      </c>
      <c r="N189" t="s">
        <v>239</v>
      </c>
      <c r="O189" t="s">
        <v>125</v>
      </c>
      <c r="P189" t="s">
        <v>263</v>
      </c>
      <c r="Q189" t="s">
        <v>1678</v>
      </c>
      <c r="R189" t="s">
        <v>1679</v>
      </c>
      <c r="S189" t="s">
        <v>1680</v>
      </c>
      <c r="T189" t="s">
        <v>434</v>
      </c>
      <c r="U189" t="s">
        <v>1681</v>
      </c>
      <c r="V189" t="s">
        <v>1681</v>
      </c>
      <c r="W189" t="s">
        <v>224</v>
      </c>
      <c r="X189" t="s">
        <v>116</v>
      </c>
      <c r="Y189" t="s">
        <v>186</v>
      </c>
      <c r="Z189" t="s">
        <v>110</v>
      </c>
      <c r="AA189" t="s">
        <v>75</v>
      </c>
      <c r="AB189" t="s">
        <v>75</v>
      </c>
      <c r="AC189" t="s">
        <v>75</v>
      </c>
      <c r="AD189" t="s">
        <v>75</v>
      </c>
      <c r="AE189" t="s">
        <v>75</v>
      </c>
      <c r="AF189" t="s">
        <v>76</v>
      </c>
      <c r="AG189" t="s">
        <v>76</v>
      </c>
      <c r="AH189" t="s">
        <v>76</v>
      </c>
      <c r="AI189" t="s">
        <v>76</v>
      </c>
      <c r="AJ189" t="s">
        <v>1246</v>
      </c>
      <c r="AK189" t="s">
        <v>75</v>
      </c>
      <c r="AL189" t="s">
        <v>75</v>
      </c>
      <c r="AM189" t="s">
        <v>75</v>
      </c>
      <c r="AN189" t="s">
        <v>75</v>
      </c>
      <c r="AO189" t="s">
        <v>76</v>
      </c>
      <c r="AP189" t="s">
        <v>76</v>
      </c>
      <c r="AQ189" t="s">
        <v>76</v>
      </c>
      <c r="AR189" t="s">
        <v>76</v>
      </c>
      <c r="AS189" t="s">
        <v>76</v>
      </c>
      <c r="AT189" t="s">
        <v>64</v>
      </c>
      <c r="AU189" t="s">
        <v>76</v>
      </c>
      <c r="AV189" t="s">
        <v>76</v>
      </c>
      <c r="AW189" t="s">
        <v>76</v>
      </c>
      <c r="AX189" t="s">
        <v>76</v>
      </c>
      <c r="AY189" t="s">
        <v>76</v>
      </c>
      <c r="AZ189" t="s">
        <v>76</v>
      </c>
      <c r="BA189" t="s">
        <v>76</v>
      </c>
      <c r="BB189" t="s">
        <v>76</v>
      </c>
      <c r="BC189" t="s">
        <v>76</v>
      </c>
      <c r="BD189" t="s">
        <v>76</v>
      </c>
      <c r="BE189" t="s">
        <v>76</v>
      </c>
      <c r="BF189" t="s">
        <v>76</v>
      </c>
    </row>
    <row r="190" spans="1:58" x14ac:dyDescent="0.3">
      <c r="A190" t="s">
        <v>1682</v>
      </c>
      <c r="B190" t="s">
        <v>1683</v>
      </c>
      <c r="C190" s="1" t="str">
        <f t="shared" si="11"/>
        <v>21:1188</v>
      </c>
      <c r="D190" s="1" t="str">
        <f t="shared" si="12"/>
        <v>21:0387</v>
      </c>
      <c r="E190" t="s">
        <v>1684</v>
      </c>
      <c r="F190" t="s">
        <v>1685</v>
      </c>
      <c r="H190">
        <v>66.225864999999999</v>
      </c>
      <c r="I190">
        <v>-88.202409700000004</v>
      </c>
      <c r="J190" s="1" t="str">
        <f t="shared" si="16"/>
        <v>Till</v>
      </c>
      <c r="K190" s="1" t="str">
        <f t="shared" si="13"/>
        <v>ODM HMC fraction, SG 3.2</v>
      </c>
      <c r="L190">
        <v>1</v>
      </c>
      <c r="M190" t="s">
        <v>825</v>
      </c>
      <c r="N190" t="s">
        <v>676</v>
      </c>
      <c r="O190" t="s">
        <v>148</v>
      </c>
      <c r="P190" t="s">
        <v>364</v>
      </c>
      <c r="Q190" t="s">
        <v>1686</v>
      </c>
      <c r="R190" t="s">
        <v>1687</v>
      </c>
      <c r="S190" t="s">
        <v>1688</v>
      </c>
      <c r="T190" t="s">
        <v>391</v>
      </c>
      <c r="U190" t="s">
        <v>1689</v>
      </c>
      <c r="V190" t="s">
        <v>1689</v>
      </c>
      <c r="W190" t="s">
        <v>436</v>
      </c>
      <c r="X190" t="s">
        <v>346</v>
      </c>
      <c r="Y190" t="s">
        <v>71</v>
      </c>
      <c r="Z190" t="s">
        <v>134</v>
      </c>
      <c r="AA190" t="s">
        <v>75</v>
      </c>
      <c r="AB190" t="s">
        <v>75</v>
      </c>
      <c r="AC190" t="s">
        <v>75</v>
      </c>
      <c r="AD190" t="s">
        <v>75</v>
      </c>
      <c r="AE190" t="s">
        <v>75</v>
      </c>
      <c r="AF190" t="s">
        <v>76</v>
      </c>
      <c r="AG190" t="s">
        <v>76</v>
      </c>
      <c r="AH190" t="s">
        <v>76</v>
      </c>
      <c r="AI190" t="s">
        <v>76</v>
      </c>
      <c r="AJ190" t="s">
        <v>1690</v>
      </c>
      <c r="AK190" t="s">
        <v>75</v>
      </c>
      <c r="AL190" t="s">
        <v>75</v>
      </c>
      <c r="AM190" t="s">
        <v>75</v>
      </c>
      <c r="AN190" t="s">
        <v>75</v>
      </c>
      <c r="AO190" t="s">
        <v>76</v>
      </c>
      <c r="AP190" t="s">
        <v>76</v>
      </c>
      <c r="AQ190" t="s">
        <v>76</v>
      </c>
      <c r="AR190" t="s">
        <v>76</v>
      </c>
      <c r="AS190" t="s">
        <v>76</v>
      </c>
      <c r="AT190" t="s">
        <v>1691</v>
      </c>
      <c r="AU190" t="s">
        <v>76</v>
      </c>
      <c r="AV190" t="s">
        <v>76</v>
      </c>
      <c r="AW190" t="s">
        <v>76</v>
      </c>
      <c r="AX190" t="s">
        <v>76</v>
      </c>
      <c r="AY190" t="s">
        <v>76</v>
      </c>
      <c r="AZ190" t="s">
        <v>566</v>
      </c>
      <c r="BA190" t="s">
        <v>76</v>
      </c>
      <c r="BB190" t="s">
        <v>76</v>
      </c>
      <c r="BC190" t="s">
        <v>76</v>
      </c>
      <c r="BD190" t="s">
        <v>76</v>
      </c>
      <c r="BE190" t="s">
        <v>76</v>
      </c>
      <c r="BF190" t="s">
        <v>125</v>
      </c>
    </row>
    <row r="191" spans="1:58" x14ac:dyDescent="0.3">
      <c r="A191" t="s">
        <v>1692</v>
      </c>
      <c r="B191" t="s">
        <v>1693</v>
      </c>
      <c r="C191" s="1" t="str">
        <f t="shared" si="11"/>
        <v>21:1188</v>
      </c>
      <c r="D191" s="1" t="str">
        <f t="shared" si="12"/>
        <v>21:0387</v>
      </c>
      <c r="E191" t="s">
        <v>1694</v>
      </c>
      <c r="F191" t="s">
        <v>1695</v>
      </c>
      <c r="H191">
        <v>66.112958699999993</v>
      </c>
      <c r="I191">
        <v>-88.256415500000003</v>
      </c>
      <c r="J191" s="1" t="str">
        <f t="shared" si="16"/>
        <v>Till</v>
      </c>
      <c r="K191" s="1" t="str">
        <f t="shared" si="13"/>
        <v>ODM HMC fraction, SG 3.2</v>
      </c>
      <c r="L191">
        <v>1</v>
      </c>
      <c r="M191" t="s">
        <v>92</v>
      </c>
      <c r="N191" t="s">
        <v>162</v>
      </c>
      <c r="O191" t="s">
        <v>64</v>
      </c>
      <c r="P191" t="s">
        <v>507</v>
      </c>
      <c r="Q191" t="s">
        <v>1696</v>
      </c>
      <c r="R191" t="s">
        <v>1697</v>
      </c>
      <c r="S191" t="s">
        <v>1698</v>
      </c>
      <c r="T191" t="s">
        <v>269</v>
      </c>
      <c r="U191" t="s">
        <v>407</v>
      </c>
      <c r="V191" t="s">
        <v>407</v>
      </c>
      <c r="W191" t="s">
        <v>71</v>
      </c>
      <c r="X191" t="s">
        <v>1351</v>
      </c>
      <c r="Y191" t="s">
        <v>335</v>
      </c>
      <c r="Z191" t="s">
        <v>110</v>
      </c>
      <c r="AA191" t="s">
        <v>75</v>
      </c>
      <c r="AB191" t="s">
        <v>75</v>
      </c>
      <c r="AC191" t="s">
        <v>75</v>
      </c>
      <c r="AD191" t="s">
        <v>75</v>
      </c>
      <c r="AE191" t="s">
        <v>75</v>
      </c>
      <c r="AF191" t="s">
        <v>76</v>
      </c>
      <c r="AG191" t="s">
        <v>76</v>
      </c>
      <c r="AH191" t="s">
        <v>76</v>
      </c>
      <c r="AI191" t="s">
        <v>76</v>
      </c>
      <c r="AJ191" t="s">
        <v>853</v>
      </c>
      <c r="AK191" t="s">
        <v>75</v>
      </c>
      <c r="AL191" t="s">
        <v>75</v>
      </c>
      <c r="AM191" t="s">
        <v>75</v>
      </c>
      <c r="AN191" t="s">
        <v>75</v>
      </c>
      <c r="AO191" t="s">
        <v>76</v>
      </c>
      <c r="AP191" t="s">
        <v>76</v>
      </c>
      <c r="AQ191" t="s">
        <v>76</v>
      </c>
      <c r="AR191" t="s">
        <v>76</v>
      </c>
      <c r="AS191" t="s">
        <v>76</v>
      </c>
      <c r="AT191" t="s">
        <v>719</v>
      </c>
      <c r="AU191" t="s">
        <v>76</v>
      </c>
      <c r="AV191" t="s">
        <v>76</v>
      </c>
      <c r="AW191" t="s">
        <v>76</v>
      </c>
      <c r="AX191" t="s">
        <v>76</v>
      </c>
      <c r="AY191" t="s">
        <v>76</v>
      </c>
      <c r="AZ191" t="s">
        <v>76</v>
      </c>
      <c r="BA191" t="s">
        <v>76</v>
      </c>
      <c r="BB191" t="s">
        <v>76</v>
      </c>
      <c r="BC191" t="s">
        <v>76</v>
      </c>
      <c r="BD191" t="s">
        <v>76</v>
      </c>
      <c r="BE191" t="s">
        <v>76</v>
      </c>
      <c r="BF191" t="s">
        <v>76</v>
      </c>
    </row>
    <row r="192" spans="1:58" x14ac:dyDescent="0.3">
      <c r="A192" t="s">
        <v>1699</v>
      </c>
      <c r="B192" t="s">
        <v>1700</v>
      </c>
      <c r="C192" s="1" t="str">
        <f t="shared" si="11"/>
        <v>21:1188</v>
      </c>
      <c r="D192" s="1" t="str">
        <f t="shared" si="12"/>
        <v>21:0387</v>
      </c>
      <c r="E192" t="s">
        <v>1701</v>
      </c>
      <c r="F192" t="s">
        <v>1702</v>
      </c>
      <c r="H192">
        <v>66.064820299999994</v>
      </c>
      <c r="I192">
        <v>-88.175700000000006</v>
      </c>
      <c r="J192" s="1" t="str">
        <f t="shared" si="16"/>
        <v>Till</v>
      </c>
      <c r="K192" s="1" t="str">
        <f t="shared" si="13"/>
        <v>ODM HMC fraction, SG 3.2</v>
      </c>
      <c r="L192">
        <v>1</v>
      </c>
      <c r="M192" t="s">
        <v>149</v>
      </c>
      <c r="N192" t="s">
        <v>192</v>
      </c>
      <c r="O192" t="s">
        <v>118</v>
      </c>
      <c r="P192" t="s">
        <v>72</v>
      </c>
      <c r="Q192" t="s">
        <v>1703</v>
      </c>
      <c r="R192" t="s">
        <v>1704</v>
      </c>
      <c r="S192" t="s">
        <v>1705</v>
      </c>
      <c r="T192" t="s">
        <v>84</v>
      </c>
      <c r="U192" t="s">
        <v>282</v>
      </c>
      <c r="V192" t="s">
        <v>282</v>
      </c>
      <c r="W192" t="s">
        <v>109</v>
      </c>
      <c r="X192" t="s">
        <v>415</v>
      </c>
      <c r="Y192" t="s">
        <v>246</v>
      </c>
      <c r="Z192" t="s">
        <v>141</v>
      </c>
      <c r="AA192" t="s">
        <v>75</v>
      </c>
      <c r="AB192" t="s">
        <v>75</v>
      </c>
      <c r="AC192" t="s">
        <v>75</v>
      </c>
      <c r="AD192" t="s">
        <v>75</v>
      </c>
      <c r="AE192" t="s">
        <v>75</v>
      </c>
      <c r="AF192" t="s">
        <v>76</v>
      </c>
      <c r="AG192" t="s">
        <v>76</v>
      </c>
      <c r="AH192" t="s">
        <v>76</v>
      </c>
      <c r="AI192" t="s">
        <v>76</v>
      </c>
      <c r="AJ192" t="s">
        <v>223</v>
      </c>
      <c r="AK192" t="s">
        <v>75</v>
      </c>
      <c r="AL192" t="s">
        <v>75</v>
      </c>
      <c r="AM192" t="s">
        <v>75</v>
      </c>
      <c r="AN192" t="s">
        <v>75</v>
      </c>
      <c r="AO192" t="s">
        <v>76</v>
      </c>
      <c r="AP192" t="s">
        <v>76</v>
      </c>
      <c r="AQ192" t="s">
        <v>76</v>
      </c>
      <c r="AR192" t="s">
        <v>76</v>
      </c>
      <c r="AS192" t="s">
        <v>76</v>
      </c>
      <c r="AT192" t="s">
        <v>299</v>
      </c>
      <c r="AU192" t="s">
        <v>76</v>
      </c>
      <c r="AV192" t="s">
        <v>76</v>
      </c>
      <c r="AW192" t="s">
        <v>76</v>
      </c>
      <c r="AX192" t="s">
        <v>76</v>
      </c>
      <c r="AY192" t="s">
        <v>76</v>
      </c>
      <c r="AZ192" t="s">
        <v>76</v>
      </c>
      <c r="BA192" t="s">
        <v>76</v>
      </c>
      <c r="BB192" t="s">
        <v>76</v>
      </c>
      <c r="BC192" t="s">
        <v>76</v>
      </c>
      <c r="BD192" t="s">
        <v>76</v>
      </c>
      <c r="BE192" t="s">
        <v>76</v>
      </c>
      <c r="BF192" t="s">
        <v>76</v>
      </c>
    </row>
    <row r="193" spans="1:58" x14ac:dyDescent="0.3">
      <c r="A193" t="s">
        <v>1706</v>
      </c>
      <c r="B193" t="s">
        <v>1707</v>
      </c>
      <c r="C193" s="1" t="str">
        <f t="shared" si="11"/>
        <v>21:1188</v>
      </c>
      <c r="D193" s="1" t="str">
        <f t="shared" si="12"/>
        <v>21:0387</v>
      </c>
      <c r="E193" t="s">
        <v>1708</v>
      </c>
      <c r="F193" t="s">
        <v>1709</v>
      </c>
      <c r="H193">
        <v>66.4037778</v>
      </c>
      <c r="I193">
        <v>-89.302542799999998</v>
      </c>
      <c r="J193" s="1" t="str">
        <f t="shared" si="16"/>
        <v>Till</v>
      </c>
      <c r="K193" s="1" t="str">
        <f t="shared" si="13"/>
        <v>ODM HMC fraction, SG 3.2</v>
      </c>
      <c r="L193">
        <v>1</v>
      </c>
      <c r="M193" t="s">
        <v>133</v>
      </c>
      <c r="N193" t="s">
        <v>147</v>
      </c>
      <c r="O193" t="s">
        <v>368</v>
      </c>
      <c r="P193" t="s">
        <v>149</v>
      </c>
      <c r="Q193" t="s">
        <v>1710</v>
      </c>
      <c r="R193" t="s">
        <v>1711</v>
      </c>
      <c r="S193" t="s">
        <v>1712</v>
      </c>
      <c r="T193" t="s">
        <v>315</v>
      </c>
      <c r="U193" t="s">
        <v>132</v>
      </c>
      <c r="V193" t="s">
        <v>132</v>
      </c>
      <c r="W193" t="s">
        <v>298</v>
      </c>
      <c r="X193" t="s">
        <v>164</v>
      </c>
      <c r="Y193" t="s">
        <v>298</v>
      </c>
      <c r="Z193" t="s">
        <v>110</v>
      </c>
      <c r="AA193" t="s">
        <v>75</v>
      </c>
      <c r="AB193" t="s">
        <v>75</v>
      </c>
      <c r="AC193" t="s">
        <v>75</v>
      </c>
      <c r="AD193" t="s">
        <v>75</v>
      </c>
      <c r="AE193" t="s">
        <v>75</v>
      </c>
      <c r="AF193" t="s">
        <v>76</v>
      </c>
      <c r="AG193" t="s">
        <v>76</v>
      </c>
      <c r="AH193" t="s">
        <v>76</v>
      </c>
      <c r="AI193" t="s">
        <v>76</v>
      </c>
      <c r="AJ193" t="s">
        <v>157</v>
      </c>
      <c r="AK193" t="s">
        <v>75</v>
      </c>
      <c r="AL193" t="s">
        <v>75</v>
      </c>
      <c r="AM193" t="s">
        <v>75</v>
      </c>
      <c r="AN193" t="s">
        <v>75</v>
      </c>
      <c r="AO193" t="s">
        <v>76</v>
      </c>
      <c r="AP193" t="s">
        <v>76</v>
      </c>
      <c r="AQ193" t="s">
        <v>76</v>
      </c>
      <c r="AR193" t="s">
        <v>76</v>
      </c>
      <c r="AS193" t="s">
        <v>76</v>
      </c>
      <c r="AT193" t="s">
        <v>282</v>
      </c>
      <c r="AU193" t="s">
        <v>76</v>
      </c>
      <c r="AV193" t="s">
        <v>76</v>
      </c>
      <c r="AW193" t="s">
        <v>76</v>
      </c>
      <c r="AX193" t="s">
        <v>76</v>
      </c>
      <c r="AY193" t="s">
        <v>76</v>
      </c>
      <c r="AZ193" t="s">
        <v>76</v>
      </c>
      <c r="BA193" t="s">
        <v>76</v>
      </c>
      <c r="BB193" t="s">
        <v>76</v>
      </c>
      <c r="BC193" t="s">
        <v>76</v>
      </c>
      <c r="BD193" t="s">
        <v>76</v>
      </c>
      <c r="BE193" t="s">
        <v>76</v>
      </c>
      <c r="BF193" t="s">
        <v>76</v>
      </c>
    </row>
    <row r="194" spans="1:58" x14ac:dyDescent="0.3">
      <c r="A194" t="s">
        <v>1713</v>
      </c>
      <c r="B194" t="s">
        <v>1714</v>
      </c>
      <c r="C194" s="1" t="str">
        <f t="shared" ref="C194:C257" si="17">HYPERLINK("http://geochem.nrcan.gc.ca/cdogs/content/bdl/bdl211188_e.htm", "21:1188")</f>
        <v>21:1188</v>
      </c>
      <c r="D194" s="1" t="str">
        <f t="shared" ref="D194:D257" si="18">HYPERLINK("http://geochem.nrcan.gc.ca/cdogs/content/svy/svy210387_e.htm", "21:0387")</f>
        <v>21:0387</v>
      </c>
      <c r="E194" t="s">
        <v>1715</v>
      </c>
      <c r="F194" t="s">
        <v>1716</v>
      </c>
      <c r="H194">
        <v>66.450166199999998</v>
      </c>
      <c r="I194">
        <v>-89.368568999999994</v>
      </c>
      <c r="J194" s="1" t="str">
        <f t="shared" si="16"/>
        <v>Till</v>
      </c>
      <c r="K194" s="1" t="str">
        <f t="shared" ref="K194:K257" si="19">HYPERLINK("http://geochem.nrcan.gc.ca/cdogs/content/kwd/kwd080106_e.htm", "ODM HMC fraction, SG 3.2")</f>
        <v>ODM HMC fraction, SG 3.2</v>
      </c>
      <c r="L194">
        <v>1</v>
      </c>
      <c r="M194" t="s">
        <v>63</v>
      </c>
      <c r="N194" t="s">
        <v>299</v>
      </c>
      <c r="O194" t="s">
        <v>118</v>
      </c>
      <c r="P194" t="s">
        <v>164</v>
      </c>
      <c r="Q194" t="s">
        <v>1717</v>
      </c>
      <c r="R194" t="s">
        <v>1718</v>
      </c>
      <c r="S194" t="s">
        <v>1719</v>
      </c>
      <c r="T194" t="s">
        <v>325</v>
      </c>
      <c r="U194" t="s">
        <v>628</v>
      </c>
      <c r="V194" t="s">
        <v>628</v>
      </c>
      <c r="W194" t="s">
        <v>378</v>
      </c>
      <c r="X194" t="s">
        <v>257</v>
      </c>
      <c r="Y194" t="s">
        <v>125</v>
      </c>
      <c r="Z194" t="s">
        <v>74</v>
      </c>
      <c r="AA194" t="s">
        <v>75</v>
      </c>
      <c r="AB194" t="s">
        <v>75</v>
      </c>
      <c r="AC194" t="s">
        <v>75</v>
      </c>
      <c r="AD194" t="s">
        <v>75</v>
      </c>
      <c r="AE194" t="s">
        <v>75</v>
      </c>
      <c r="AF194" t="s">
        <v>76</v>
      </c>
      <c r="AG194" t="s">
        <v>76</v>
      </c>
      <c r="AH194" t="s">
        <v>76</v>
      </c>
      <c r="AI194" t="s">
        <v>76</v>
      </c>
      <c r="AJ194" t="s">
        <v>172</v>
      </c>
      <c r="AK194" t="s">
        <v>75</v>
      </c>
      <c r="AL194" t="s">
        <v>75</v>
      </c>
      <c r="AM194" t="s">
        <v>75</v>
      </c>
      <c r="AN194" t="s">
        <v>75</v>
      </c>
      <c r="AO194" t="s">
        <v>76</v>
      </c>
      <c r="AP194" t="s">
        <v>76</v>
      </c>
      <c r="AQ194" t="s">
        <v>76</v>
      </c>
      <c r="AR194" t="s">
        <v>76</v>
      </c>
      <c r="AS194" t="s">
        <v>76</v>
      </c>
      <c r="AT194" t="s">
        <v>663</v>
      </c>
      <c r="AU194" t="s">
        <v>76</v>
      </c>
      <c r="AV194" t="s">
        <v>76</v>
      </c>
      <c r="AW194" t="s">
        <v>76</v>
      </c>
      <c r="AX194" t="s">
        <v>76</v>
      </c>
      <c r="AY194" t="s">
        <v>76</v>
      </c>
      <c r="AZ194" t="s">
        <v>64</v>
      </c>
      <c r="BA194" t="s">
        <v>76</v>
      </c>
      <c r="BB194" t="s">
        <v>76</v>
      </c>
      <c r="BC194" t="s">
        <v>76</v>
      </c>
      <c r="BD194" t="s">
        <v>76</v>
      </c>
      <c r="BE194" t="s">
        <v>76</v>
      </c>
      <c r="BF194" t="s">
        <v>76</v>
      </c>
    </row>
    <row r="195" spans="1:58" x14ac:dyDescent="0.3">
      <c r="A195" t="s">
        <v>1720</v>
      </c>
      <c r="B195" t="s">
        <v>1721</v>
      </c>
      <c r="C195" s="1" t="str">
        <f t="shared" si="17"/>
        <v>21:1188</v>
      </c>
      <c r="D195" s="1" t="str">
        <f t="shared" si="18"/>
        <v>21:0387</v>
      </c>
      <c r="E195" t="s">
        <v>1722</v>
      </c>
      <c r="F195" t="s">
        <v>1723</v>
      </c>
      <c r="H195">
        <v>66.542683199999999</v>
      </c>
      <c r="I195">
        <v>-89.282454799999996</v>
      </c>
      <c r="J195" s="1" t="str">
        <f t="shared" si="16"/>
        <v>Till</v>
      </c>
      <c r="K195" s="1" t="str">
        <f t="shared" si="19"/>
        <v>ODM HMC fraction, SG 3.2</v>
      </c>
      <c r="L195">
        <v>1</v>
      </c>
      <c r="M195" t="s">
        <v>299</v>
      </c>
      <c r="N195" t="s">
        <v>65</v>
      </c>
      <c r="O195" t="s">
        <v>148</v>
      </c>
      <c r="P195" t="s">
        <v>480</v>
      </c>
      <c r="Q195" t="s">
        <v>1724</v>
      </c>
      <c r="R195" t="s">
        <v>1725</v>
      </c>
      <c r="S195" t="s">
        <v>1726</v>
      </c>
      <c r="T195" t="s">
        <v>325</v>
      </c>
      <c r="U195" t="s">
        <v>479</v>
      </c>
      <c r="V195" t="s">
        <v>479</v>
      </c>
      <c r="W195" t="s">
        <v>378</v>
      </c>
      <c r="X195" t="s">
        <v>268</v>
      </c>
      <c r="Y195" t="s">
        <v>179</v>
      </c>
      <c r="Z195" t="s">
        <v>141</v>
      </c>
      <c r="AA195" t="s">
        <v>75</v>
      </c>
      <c r="AB195" t="s">
        <v>75</v>
      </c>
      <c r="AC195" t="s">
        <v>75</v>
      </c>
      <c r="AD195" t="s">
        <v>75</v>
      </c>
      <c r="AE195" t="s">
        <v>75</v>
      </c>
      <c r="AF195" t="s">
        <v>76</v>
      </c>
      <c r="AG195" t="s">
        <v>76</v>
      </c>
      <c r="AH195" t="s">
        <v>76</v>
      </c>
      <c r="AI195" t="s">
        <v>76</v>
      </c>
      <c r="AJ195" t="s">
        <v>484</v>
      </c>
      <c r="AK195" t="s">
        <v>75</v>
      </c>
      <c r="AL195" t="s">
        <v>75</v>
      </c>
      <c r="AM195" t="s">
        <v>75</v>
      </c>
      <c r="AN195" t="s">
        <v>75</v>
      </c>
      <c r="AO195" t="s">
        <v>76</v>
      </c>
      <c r="AP195" t="s">
        <v>76</v>
      </c>
      <c r="AQ195" t="s">
        <v>76</v>
      </c>
      <c r="AR195" t="s">
        <v>76</v>
      </c>
      <c r="AS195" t="s">
        <v>76</v>
      </c>
      <c r="AT195" t="s">
        <v>232</v>
      </c>
      <c r="AU195" t="s">
        <v>76</v>
      </c>
      <c r="AV195" t="s">
        <v>76</v>
      </c>
      <c r="AW195" t="s">
        <v>76</v>
      </c>
      <c r="AX195" t="s">
        <v>76</v>
      </c>
      <c r="AY195" t="s">
        <v>76</v>
      </c>
      <c r="AZ195" t="s">
        <v>76</v>
      </c>
      <c r="BA195" t="s">
        <v>76</v>
      </c>
      <c r="BB195" t="s">
        <v>76</v>
      </c>
      <c r="BC195" t="s">
        <v>76</v>
      </c>
      <c r="BD195" t="s">
        <v>76</v>
      </c>
      <c r="BE195" t="s">
        <v>76</v>
      </c>
      <c r="BF195" t="s">
        <v>76</v>
      </c>
    </row>
    <row r="196" spans="1:58" x14ac:dyDescent="0.3">
      <c r="A196" t="s">
        <v>1727</v>
      </c>
      <c r="B196" t="s">
        <v>1728</v>
      </c>
      <c r="C196" s="1" t="str">
        <f t="shared" si="17"/>
        <v>21:1188</v>
      </c>
      <c r="D196" s="1" t="str">
        <f t="shared" si="18"/>
        <v>21:0387</v>
      </c>
      <c r="E196" t="s">
        <v>1729</v>
      </c>
      <c r="F196" t="s">
        <v>1730</v>
      </c>
      <c r="H196">
        <v>66.672858700000006</v>
      </c>
      <c r="I196">
        <v>-89.399638199999998</v>
      </c>
      <c r="J196" s="1" t="str">
        <f t="shared" si="16"/>
        <v>Till</v>
      </c>
      <c r="K196" s="1" t="str">
        <f t="shared" si="19"/>
        <v>ODM HMC fraction, SG 3.2</v>
      </c>
      <c r="L196">
        <v>1</v>
      </c>
      <c r="M196" t="s">
        <v>149</v>
      </c>
      <c r="N196" t="s">
        <v>192</v>
      </c>
      <c r="O196" t="s">
        <v>179</v>
      </c>
      <c r="P196" t="s">
        <v>269</v>
      </c>
      <c r="Q196" t="s">
        <v>1731</v>
      </c>
      <c r="R196" t="s">
        <v>1732</v>
      </c>
      <c r="S196" t="s">
        <v>1733</v>
      </c>
      <c r="T196" t="s">
        <v>270</v>
      </c>
      <c r="U196" t="s">
        <v>315</v>
      </c>
      <c r="V196" t="s">
        <v>315</v>
      </c>
      <c r="W196" t="s">
        <v>101</v>
      </c>
      <c r="X196" t="s">
        <v>1334</v>
      </c>
      <c r="Y196" t="s">
        <v>118</v>
      </c>
      <c r="Z196" t="s">
        <v>406</v>
      </c>
      <c r="AA196" t="s">
        <v>75</v>
      </c>
      <c r="AB196" t="s">
        <v>75</v>
      </c>
      <c r="AC196" t="s">
        <v>75</v>
      </c>
      <c r="AD196" t="s">
        <v>75</v>
      </c>
      <c r="AE196" t="s">
        <v>75</v>
      </c>
      <c r="AF196" t="s">
        <v>76</v>
      </c>
      <c r="AG196" t="s">
        <v>76</v>
      </c>
      <c r="AH196" t="s">
        <v>76</v>
      </c>
      <c r="AI196" t="s">
        <v>76</v>
      </c>
      <c r="AJ196" t="s">
        <v>1319</v>
      </c>
      <c r="AK196" t="s">
        <v>75</v>
      </c>
      <c r="AL196" t="s">
        <v>75</v>
      </c>
      <c r="AM196" t="s">
        <v>75</v>
      </c>
      <c r="AN196" t="s">
        <v>75</v>
      </c>
      <c r="AO196" t="s">
        <v>76</v>
      </c>
      <c r="AP196" t="s">
        <v>76</v>
      </c>
      <c r="AQ196" t="s">
        <v>76</v>
      </c>
      <c r="AR196" t="s">
        <v>76</v>
      </c>
      <c r="AS196" t="s">
        <v>76</v>
      </c>
      <c r="AT196" t="s">
        <v>76</v>
      </c>
      <c r="AU196" t="s">
        <v>76</v>
      </c>
      <c r="AV196" t="s">
        <v>76</v>
      </c>
      <c r="AW196" t="s">
        <v>76</v>
      </c>
      <c r="AX196" t="s">
        <v>76</v>
      </c>
      <c r="AY196" t="s">
        <v>76</v>
      </c>
      <c r="AZ196" t="s">
        <v>76</v>
      </c>
      <c r="BA196" t="s">
        <v>76</v>
      </c>
      <c r="BB196" t="s">
        <v>76</v>
      </c>
      <c r="BC196" t="s">
        <v>76</v>
      </c>
      <c r="BD196" t="s">
        <v>76</v>
      </c>
      <c r="BE196" t="s">
        <v>76</v>
      </c>
      <c r="BF196" t="s">
        <v>76</v>
      </c>
    </row>
    <row r="197" spans="1:58" x14ac:dyDescent="0.3">
      <c r="A197" t="s">
        <v>1734</v>
      </c>
      <c r="B197" t="s">
        <v>1735</v>
      </c>
      <c r="C197" s="1" t="str">
        <f t="shared" si="17"/>
        <v>21:1188</v>
      </c>
      <c r="D197" s="1" t="str">
        <f t="shared" si="18"/>
        <v>21:0387</v>
      </c>
      <c r="E197" t="s">
        <v>1736</v>
      </c>
      <c r="F197" t="s">
        <v>1737</v>
      </c>
      <c r="H197">
        <v>66.641639999999995</v>
      </c>
      <c r="I197">
        <v>-89.116975699999998</v>
      </c>
      <c r="J197" s="1" t="str">
        <f t="shared" si="16"/>
        <v>Till</v>
      </c>
      <c r="K197" s="1" t="str">
        <f t="shared" si="19"/>
        <v>ODM HMC fraction, SG 3.2</v>
      </c>
      <c r="L197">
        <v>1</v>
      </c>
      <c r="M197" t="s">
        <v>663</v>
      </c>
      <c r="N197" t="s">
        <v>724</v>
      </c>
      <c r="O197" t="s">
        <v>153</v>
      </c>
      <c r="P197" t="s">
        <v>164</v>
      </c>
      <c r="Q197" t="s">
        <v>780</v>
      </c>
      <c r="R197" t="s">
        <v>1738</v>
      </c>
      <c r="S197" t="s">
        <v>1739</v>
      </c>
      <c r="T197" t="s">
        <v>221</v>
      </c>
      <c r="U197" t="s">
        <v>1360</v>
      </c>
      <c r="V197" t="s">
        <v>1360</v>
      </c>
      <c r="W197" t="s">
        <v>73</v>
      </c>
      <c r="X197" t="s">
        <v>628</v>
      </c>
      <c r="Y197" t="s">
        <v>224</v>
      </c>
      <c r="Z197" t="s">
        <v>169</v>
      </c>
      <c r="AA197" t="s">
        <v>75</v>
      </c>
      <c r="AB197" t="s">
        <v>75</v>
      </c>
      <c r="AC197" t="s">
        <v>75</v>
      </c>
      <c r="AD197" t="s">
        <v>75</v>
      </c>
      <c r="AE197" t="s">
        <v>75</v>
      </c>
      <c r="AF197" t="s">
        <v>64</v>
      </c>
      <c r="AG197" t="s">
        <v>64</v>
      </c>
      <c r="AH197" t="s">
        <v>76</v>
      </c>
      <c r="AI197" t="s">
        <v>76</v>
      </c>
      <c r="AJ197" t="s">
        <v>172</v>
      </c>
      <c r="AK197" t="s">
        <v>125</v>
      </c>
      <c r="AL197" t="s">
        <v>125</v>
      </c>
      <c r="AM197" t="s">
        <v>75</v>
      </c>
      <c r="AN197" t="s">
        <v>75</v>
      </c>
      <c r="AO197" t="s">
        <v>76</v>
      </c>
      <c r="AP197" t="s">
        <v>76</v>
      </c>
      <c r="AQ197" t="s">
        <v>76</v>
      </c>
      <c r="AR197" t="s">
        <v>76</v>
      </c>
      <c r="AS197" t="s">
        <v>76</v>
      </c>
      <c r="AT197" t="s">
        <v>904</v>
      </c>
      <c r="AU197" t="s">
        <v>76</v>
      </c>
      <c r="AV197" t="s">
        <v>76</v>
      </c>
      <c r="AW197" t="s">
        <v>76</v>
      </c>
      <c r="AX197" t="s">
        <v>76</v>
      </c>
      <c r="AY197" t="s">
        <v>76</v>
      </c>
      <c r="AZ197" t="s">
        <v>76</v>
      </c>
      <c r="BA197" t="s">
        <v>76</v>
      </c>
      <c r="BB197" t="s">
        <v>76</v>
      </c>
      <c r="BC197" t="s">
        <v>76</v>
      </c>
      <c r="BD197" t="s">
        <v>76</v>
      </c>
      <c r="BE197" t="s">
        <v>76</v>
      </c>
      <c r="BF197" t="s">
        <v>76</v>
      </c>
    </row>
    <row r="198" spans="1:58" x14ac:dyDescent="0.3">
      <c r="A198" t="s">
        <v>1740</v>
      </c>
      <c r="B198" t="s">
        <v>1741</v>
      </c>
      <c r="C198" s="1" t="str">
        <f t="shared" si="17"/>
        <v>21:1188</v>
      </c>
      <c r="D198" s="1" t="str">
        <f t="shared" si="18"/>
        <v>21:0387</v>
      </c>
      <c r="E198" t="s">
        <v>1742</v>
      </c>
      <c r="F198" t="s">
        <v>1743</v>
      </c>
      <c r="H198">
        <v>66.5353736</v>
      </c>
      <c r="I198">
        <v>-89.158382500000002</v>
      </c>
      <c r="J198" s="1" t="str">
        <f t="shared" si="16"/>
        <v>Till</v>
      </c>
      <c r="K198" s="1" t="str">
        <f t="shared" si="19"/>
        <v>ODM HMC fraction, SG 3.2</v>
      </c>
      <c r="L198">
        <v>1</v>
      </c>
      <c r="M198" t="s">
        <v>663</v>
      </c>
      <c r="N198" t="s">
        <v>724</v>
      </c>
      <c r="O198" t="s">
        <v>118</v>
      </c>
      <c r="P198" t="s">
        <v>149</v>
      </c>
      <c r="Q198" t="s">
        <v>1744</v>
      </c>
      <c r="R198" t="s">
        <v>1745</v>
      </c>
      <c r="S198" t="s">
        <v>1746</v>
      </c>
      <c r="T198" t="s">
        <v>315</v>
      </c>
      <c r="U198" t="s">
        <v>168</v>
      </c>
      <c r="V198" t="s">
        <v>168</v>
      </c>
      <c r="W198" t="s">
        <v>378</v>
      </c>
      <c r="X198" t="s">
        <v>415</v>
      </c>
      <c r="Y198" t="s">
        <v>179</v>
      </c>
      <c r="Z198" t="s">
        <v>110</v>
      </c>
      <c r="AA198" t="s">
        <v>75</v>
      </c>
      <c r="AB198" t="s">
        <v>75</v>
      </c>
      <c r="AC198" t="s">
        <v>75</v>
      </c>
      <c r="AD198" t="s">
        <v>75</v>
      </c>
      <c r="AE198" t="s">
        <v>75</v>
      </c>
      <c r="AF198" t="s">
        <v>76</v>
      </c>
      <c r="AG198" t="s">
        <v>76</v>
      </c>
      <c r="AH198" t="s">
        <v>76</v>
      </c>
      <c r="AI198" t="s">
        <v>76</v>
      </c>
      <c r="AJ198" t="s">
        <v>157</v>
      </c>
      <c r="AK198" t="s">
        <v>75</v>
      </c>
      <c r="AL198" t="s">
        <v>75</v>
      </c>
      <c r="AM198" t="s">
        <v>75</v>
      </c>
      <c r="AN198" t="s">
        <v>75</v>
      </c>
      <c r="AO198" t="s">
        <v>76</v>
      </c>
      <c r="AP198" t="s">
        <v>76</v>
      </c>
      <c r="AQ198" t="s">
        <v>76</v>
      </c>
      <c r="AR198" t="s">
        <v>76</v>
      </c>
      <c r="AS198" t="s">
        <v>76</v>
      </c>
      <c r="AT198" t="s">
        <v>125</v>
      </c>
      <c r="AU198" t="s">
        <v>76</v>
      </c>
      <c r="AV198" t="s">
        <v>76</v>
      </c>
      <c r="AW198" t="s">
        <v>76</v>
      </c>
      <c r="AX198" t="s">
        <v>76</v>
      </c>
      <c r="AY198" t="s">
        <v>76</v>
      </c>
      <c r="AZ198" t="s">
        <v>64</v>
      </c>
      <c r="BA198" t="s">
        <v>76</v>
      </c>
      <c r="BB198" t="s">
        <v>76</v>
      </c>
      <c r="BC198" t="s">
        <v>76</v>
      </c>
      <c r="BD198" t="s">
        <v>76</v>
      </c>
      <c r="BE198" t="s">
        <v>76</v>
      </c>
      <c r="BF198" t="s">
        <v>76</v>
      </c>
    </row>
    <row r="199" spans="1:58" x14ac:dyDescent="0.3">
      <c r="A199" t="s">
        <v>1747</v>
      </c>
      <c r="B199" t="s">
        <v>1748</v>
      </c>
      <c r="C199" s="1" t="str">
        <f t="shared" si="17"/>
        <v>21:1188</v>
      </c>
      <c r="D199" s="1" t="str">
        <f t="shared" si="18"/>
        <v>21:0387</v>
      </c>
      <c r="E199" t="s">
        <v>1749</v>
      </c>
      <c r="F199" t="s">
        <v>1750</v>
      </c>
      <c r="H199">
        <v>66.9093309</v>
      </c>
      <c r="I199">
        <v>-89.107147900000001</v>
      </c>
      <c r="J199" s="1" t="str">
        <f t="shared" si="16"/>
        <v>Till</v>
      </c>
      <c r="K199" s="1" t="str">
        <f t="shared" si="19"/>
        <v>ODM HMC fraction, SG 3.2</v>
      </c>
      <c r="L199">
        <v>1</v>
      </c>
      <c r="M199" t="s">
        <v>825</v>
      </c>
      <c r="N199" t="s">
        <v>676</v>
      </c>
      <c r="O199" t="s">
        <v>424</v>
      </c>
      <c r="P199" t="s">
        <v>379</v>
      </c>
      <c r="Q199" t="s">
        <v>1751</v>
      </c>
      <c r="R199" t="s">
        <v>1752</v>
      </c>
      <c r="S199" t="s">
        <v>1753</v>
      </c>
      <c r="T199" t="s">
        <v>277</v>
      </c>
      <c r="U199" t="s">
        <v>1666</v>
      </c>
      <c r="V199" t="s">
        <v>1666</v>
      </c>
      <c r="W199" t="s">
        <v>153</v>
      </c>
      <c r="X199" t="s">
        <v>663</v>
      </c>
      <c r="Y199" t="s">
        <v>199</v>
      </c>
      <c r="Z199" t="s">
        <v>118</v>
      </c>
      <c r="AA199" t="s">
        <v>75</v>
      </c>
      <c r="AB199" t="s">
        <v>75</v>
      </c>
      <c r="AC199" t="s">
        <v>75</v>
      </c>
      <c r="AD199" t="s">
        <v>75</v>
      </c>
      <c r="AE199" t="s">
        <v>75</v>
      </c>
      <c r="AF199" t="s">
        <v>76</v>
      </c>
      <c r="AG199" t="s">
        <v>76</v>
      </c>
      <c r="AH199" t="s">
        <v>76</v>
      </c>
      <c r="AI199" t="s">
        <v>76</v>
      </c>
      <c r="AJ199" t="s">
        <v>667</v>
      </c>
      <c r="AK199" t="s">
        <v>75</v>
      </c>
      <c r="AL199" t="s">
        <v>75</v>
      </c>
      <c r="AM199" t="s">
        <v>75</v>
      </c>
      <c r="AN199" t="s">
        <v>75</v>
      </c>
      <c r="AO199" t="s">
        <v>76</v>
      </c>
      <c r="AP199" t="s">
        <v>76</v>
      </c>
      <c r="AQ199" t="s">
        <v>76</v>
      </c>
      <c r="AR199" t="s">
        <v>76</v>
      </c>
      <c r="AS199" t="s">
        <v>76</v>
      </c>
      <c r="AT199" t="s">
        <v>224</v>
      </c>
      <c r="AU199" t="s">
        <v>76</v>
      </c>
      <c r="AV199" t="s">
        <v>76</v>
      </c>
      <c r="AW199" t="s">
        <v>76</v>
      </c>
      <c r="AX199" t="s">
        <v>76</v>
      </c>
      <c r="AY199" t="s">
        <v>76</v>
      </c>
      <c r="AZ199" t="s">
        <v>76</v>
      </c>
      <c r="BA199" t="s">
        <v>76</v>
      </c>
      <c r="BB199" t="s">
        <v>76</v>
      </c>
      <c r="BC199" t="s">
        <v>76</v>
      </c>
      <c r="BD199" t="s">
        <v>76</v>
      </c>
      <c r="BE199" t="s">
        <v>76</v>
      </c>
      <c r="BF199" t="s">
        <v>76</v>
      </c>
    </row>
    <row r="200" spans="1:58" x14ac:dyDescent="0.3">
      <c r="A200" t="s">
        <v>1754</v>
      </c>
      <c r="B200" t="s">
        <v>1755</v>
      </c>
      <c r="C200" s="1" t="str">
        <f t="shared" si="17"/>
        <v>21:1188</v>
      </c>
      <c r="D200" s="1" t="str">
        <f t="shared" si="18"/>
        <v>21:0387</v>
      </c>
      <c r="E200" t="s">
        <v>1756</v>
      </c>
      <c r="F200" t="s">
        <v>1757</v>
      </c>
      <c r="H200">
        <v>66.961278899999996</v>
      </c>
      <c r="I200">
        <v>-89.323634499999997</v>
      </c>
      <c r="J200" s="1" t="str">
        <f t="shared" si="16"/>
        <v>Till</v>
      </c>
      <c r="K200" s="1" t="str">
        <f t="shared" si="19"/>
        <v>ODM HMC fraction, SG 3.2</v>
      </c>
      <c r="L200">
        <v>1</v>
      </c>
      <c r="M200" t="s">
        <v>62</v>
      </c>
      <c r="N200" t="s">
        <v>63</v>
      </c>
      <c r="O200" t="s">
        <v>148</v>
      </c>
      <c r="P200" t="s">
        <v>185</v>
      </c>
      <c r="Q200" t="s">
        <v>1758</v>
      </c>
      <c r="R200" t="s">
        <v>1759</v>
      </c>
      <c r="S200" t="s">
        <v>1760</v>
      </c>
      <c r="T200" t="s">
        <v>415</v>
      </c>
      <c r="U200" t="s">
        <v>790</v>
      </c>
      <c r="V200" t="s">
        <v>790</v>
      </c>
      <c r="W200" t="s">
        <v>193</v>
      </c>
      <c r="X200" t="s">
        <v>210</v>
      </c>
      <c r="Y200" t="s">
        <v>624</v>
      </c>
      <c r="Z200" t="s">
        <v>110</v>
      </c>
      <c r="AA200" t="s">
        <v>75</v>
      </c>
      <c r="AB200" t="s">
        <v>75</v>
      </c>
      <c r="AC200" t="s">
        <v>75</v>
      </c>
      <c r="AD200" t="s">
        <v>75</v>
      </c>
      <c r="AE200" t="s">
        <v>75</v>
      </c>
      <c r="AF200" t="s">
        <v>76</v>
      </c>
      <c r="AG200" t="s">
        <v>76</v>
      </c>
      <c r="AH200" t="s">
        <v>76</v>
      </c>
      <c r="AI200" t="s">
        <v>76</v>
      </c>
      <c r="AJ200" t="s">
        <v>1761</v>
      </c>
      <c r="AK200" t="s">
        <v>75</v>
      </c>
      <c r="AL200" t="s">
        <v>75</v>
      </c>
      <c r="AM200" t="s">
        <v>75</v>
      </c>
      <c r="AN200" t="s">
        <v>75</v>
      </c>
      <c r="AO200" t="s">
        <v>76</v>
      </c>
      <c r="AP200" t="s">
        <v>76</v>
      </c>
      <c r="AQ200" t="s">
        <v>76</v>
      </c>
      <c r="AR200" t="s">
        <v>76</v>
      </c>
      <c r="AS200" t="s">
        <v>76</v>
      </c>
      <c r="AT200" t="s">
        <v>1762</v>
      </c>
      <c r="AU200" t="s">
        <v>76</v>
      </c>
      <c r="AV200" t="s">
        <v>76</v>
      </c>
      <c r="AW200" t="s">
        <v>76</v>
      </c>
      <c r="AX200" t="s">
        <v>76</v>
      </c>
      <c r="AY200" t="s">
        <v>76</v>
      </c>
      <c r="AZ200" t="s">
        <v>76</v>
      </c>
      <c r="BA200" t="s">
        <v>76</v>
      </c>
      <c r="BB200" t="s">
        <v>76</v>
      </c>
      <c r="BC200" t="s">
        <v>76</v>
      </c>
      <c r="BD200" t="s">
        <v>76</v>
      </c>
      <c r="BE200" t="s">
        <v>76</v>
      </c>
      <c r="BF200" t="s">
        <v>76</v>
      </c>
    </row>
    <row r="201" spans="1:58" x14ac:dyDescent="0.3">
      <c r="A201" t="s">
        <v>1763</v>
      </c>
      <c r="B201" t="s">
        <v>1764</v>
      </c>
      <c r="C201" s="1" t="str">
        <f t="shared" si="17"/>
        <v>21:1188</v>
      </c>
      <c r="D201" s="1" t="str">
        <f t="shared" si="18"/>
        <v>21:0387</v>
      </c>
      <c r="E201" t="s">
        <v>1765</v>
      </c>
      <c r="F201" t="s">
        <v>1766</v>
      </c>
      <c r="H201">
        <v>66.937849499999999</v>
      </c>
      <c r="I201">
        <v>-89.639524300000005</v>
      </c>
      <c r="J201" s="1" t="str">
        <f t="shared" ref="J201:J232" si="20">HYPERLINK("http://geochem.nrcan.gc.ca/cdogs/content/kwd/kwd020044_e.htm", "Till")</f>
        <v>Till</v>
      </c>
      <c r="K201" s="1" t="str">
        <f t="shared" si="19"/>
        <v>ODM HMC fraction, SG 3.2</v>
      </c>
      <c r="L201">
        <v>1</v>
      </c>
      <c r="M201" t="s">
        <v>363</v>
      </c>
      <c r="N201" t="s">
        <v>364</v>
      </c>
      <c r="O201" t="s">
        <v>212</v>
      </c>
      <c r="P201" t="s">
        <v>299</v>
      </c>
      <c r="Q201" t="s">
        <v>1767</v>
      </c>
      <c r="R201" t="s">
        <v>1768</v>
      </c>
      <c r="S201" t="s">
        <v>1769</v>
      </c>
      <c r="T201" t="s">
        <v>430</v>
      </c>
      <c r="U201" t="s">
        <v>334</v>
      </c>
      <c r="V201" t="s">
        <v>334</v>
      </c>
      <c r="W201" t="s">
        <v>304</v>
      </c>
      <c r="X201" t="s">
        <v>164</v>
      </c>
      <c r="Y201" t="s">
        <v>624</v>
      </c>
      <c r="Z201" t="s">
        <v>110</v>
      </c>
      <c r="AA201" t="s">
        <v>75</v>
      </c>
      <c r="AB201" t="s">
        <v>75</v>
      </c>
      <c r="AC201" t="s">
        <v>75</v>
      </c>
      <c r="AD201" t="s">
        <v>75</v>
      </c>
      <c r="AE201" t="s">
        <v>75</v>
      </c>
      <c r="AF201" t="s">
        <v>76</v>
      </c>
      <c r="AG201" t="s">
        <v>76</v>
      </c>
      <c r="AH201" t="s">
        <v>76</v>
      </c>
      <c r="AI201" t="s">
        <v>76</v>
      </c>
      <c r="AJ201" t="s">
        <v>307</v>
      </c>
      <c r="AK201" t="s">
        <v>75</v>
      </c>
      <c r="AL201" t="s">
        <v>75</v>
      </c>
      <c r="AM201" t="s">
        <v>75</v>
      </c>
      <c r="AN201" t="s">
        <v>75</v>
      </c>
      <c r="AO201" t="s">
        <v>76</v>
      </c>
      <c r="AP201" t="s">
        <v>76</v>
      </c>
      <c r="AQ201" t="s">
        <v>76</v>
      </c>
      <c r="AR201" t="s">
        <v>76</v>
      </c>
      <c r="AS201" t="s">
        <v>76</v>
      </c>
      <c r="AT201" t="s">
        <v>76</v>
      </c>
      <c r="AU201" t="s">
        <v>76</v>
      </c>
      <c r="AV201" t="s">
        <v>76</v>
      </c>
      <c r="AW201" t="s">
        <v>76</v>
      </c>
      <c r="AX201" t="s">
        <v>76</v>
      </c>
      <c r="AY201" t="s">
        <v>76</v>
      </c>
      <c r="AZ201" t="s">
        <v>76</v>
      </c>
      <c r="BA201" t="s">
        <v>76</v>
      </c>
      <c r="BB201" t="s">
        <v>76</v>
      </c>
      <c r="BC201" t="s">
        <v>76</v>
      </c>
      <c r="BD201" t="s">
        <v>76</v>
      </c>
      <c r="BE201" t="s">
        <v>76</v>
      </c>
      <c r="BF201" t="s">
        <v>76</v>
      </c>
    </row>
    <row r="202" spans="1:58" x14ac:dyDescent="0.3">
      <c r="A202" t="s">
        <v>1770</v>
      </c>
      <c r="B202" t="s">
        <v>1771</v>
      </c>
      <c r="C202" s="1" t="str">
        <f t="shared" si="17"/>
        <v>21:1188</v>
      </c>
      <c r="D202" s="1" t="str">
        <f t="shared" si="18"/>
        <v>21:0387</v>
      </c>
      <c r="E202" t="s">
        <v>1772</v>
      </c>
      <c r="F202" t="s">
        <v>1773</v>
      </c>
      <c r="H202">
        <v>66.846002600000006</v>
      </c>
      <c r="I202">
        <v>-89.6274947</v>
      </c>
      <c r="J202" s="1" t="str">
        <f t="shared" si="20"/>
        <v>Till</v>
      </c>
      <c r="K202" s="1" t="str">
        <f t="shared" si="19"/>
        <v>ODM HMC fraction, SG 3.2</v>
      </c>
      <c r="L202">
        <v>1</v>
      </c>
      <c r="M202" t="s">
        <v>62</v>
      </c>
      <c r="N202" t="s">
        <v>63</v>
      </c>
      <c r="O202" t="s">
        <v>298</v>
      </c>
      <c r="P202" t="s">
        <v>210</v>
      </c>
      <c r="Q202" t="s">
        <v>1774</v>
      </c>
      <c r="R202" t="s">
        <v>1524</v>
      </c>
      <c r="S202" t="s">
        <v>1775</v>
      </c>
      <c r="T202" t="s">
        <v>264</v>
      </c>
      <c r="U202" t="s">
        <v>1776</v>
      </c>
      <c r="V202" t="s">
        <v>1776</v>
      </c>
      <c r="W202" t="s">
        <v>549</v>
      </c>
      <c r="X202" t="s">
        <v>385</v>
      </c>
      <c r="Y202" t="s">
        <v>123</v>
      </c>
      <c r="Z202" t="s">
        <v>107</v>
      </c>
      <c r="AA202" t="s">
        <v>75</v>
      </c>
      <c r="AB202" t="s">
        <v>75</v>
      </c>
      <c r="AC202" t="s">
        <v>75</v>
      </c>
      <c r="AD202" t="s">
        <v>75</v>
      </c>
      <c r="AE202" t="s">
        <v>75</v>
      </c>
      <c r="AF202" t="s">
        <v>76</v>
      </c>
      <c r="AG202" t="s">
        <v>76</v>
      </c>
      <c r="AH202" t="s">
        <v>76</v>
      </c>
      <c r="AI202" t="s">
        <v>76</v>
      </c>
      <c r="AJ202" t="s">
        <v>1777</v>
      </c>
      <c r="AK202" t="s">
        <v>75</v>
      </c>
      <c r="AL202" t="s">
        <v>75</v>
      </c>
      <c r="AM202" t="s">
        <v>75</v>
      </c>
      <c r="AN202" t="s">
        <v>75</v>
      </c>
      <c r="AO202" t="s">
        <v>76</v>
      </c>
      <c r="AP202" t="s">
        <v>76</v>
      </c>
      <c r="AQ202" t="s">
        <v>76</v>
      </c>
      <c r="AR202" t="s">
        <v>76</v>
      </c>
      <c r="AS202" t="s">
        <v>76</v>
      </c>
      <c r="AT202" t="s">
        <v>64</v>
      </c>
      <c r="AU202" t="s">
        <v>76</v>
      </c>
      <c r="AV202" t="s">
        <v>76</v>
      </c>
      <c r="AW202" t="s">
        <v>76</v>
      </c>
      <c r="AX202" t="s">
        <v>76</v>
      </c>
      <c r="AY202" t="s">
        <v>76</v>
      </c>
      <c r="AZ202" t="s">
        <v>76</v>
      </c>
      <c r="BA202" t="s">
        <v>76</v>
      </c>
      <c r="BB202" t="s">
        <v>76</v>
      </c>
      <c r="BC202" t="s">
        <v>76</v>
      </c>
      <c r="BD202" t="s">
        <v>76</v>
      </c>
      <c r="BE202" t="s">
        <v>76</v>
      </c>
      <c r="BF202" t="s">
        <v>76</v>
      </c>
    </row>
    <row r="203" spans="1:58" x14ac:dyDescent="0.3">
      <c r="A203" t="s">
        <v>1778</v>
      </c>
      <c r="B203" t="s">
        <v>1779</v>
      </c>
      <c r="C203" s="1" t="str">
        <f t="shared" si="17"/>
        <v>21:1188</v>
      </c>
      <c r="D203" s="1" t="str">
        <f t="shared" si="18"/>
        <v>21:0387</v>
      </c>
      <c r="E203" t="s">
        <v>1780</v>
      </c>
      <c r="F203" t="s">
        <v>1781</v>
      </c>
      <c r="H203">
        <v>66.841182900000007</v>
      </c>
      <c r="I203">
        <v>-89.437216699999993</v>
      </c>
      <c r="J203" s="1" t="str">
        <f t="shared" si="20"/>
        <v>Till</v>
      </c>
      <c r="K203" s="1" t="str">
        <f t="shared" si="19"/>
        <v>ODM HMC fraction, SG 3.2</v>
      </c>
      <c r="L203">
        <v>1</v>
      </c>
      <c r="M203" t="s">
        <v>92</v>
      </c>
      <c r="N203" t="s">
        <v>162</v>
      </c>
      <c r="O203" t="s">
        <v>156</v>
      </c>
      <c r="P203" t="s">
        <v>471</v>
      </c>
      <c r="Q203" t="s">
        <v>1782</v>
      </c>
      <c r="R203" t="s">
        <v>1783</v>
      </c>
      <c r="S203" t="s">
        <v>1784</v>
      </c>
      <c r="T203" t="s">
        <v>399</v>
      </c>
      <c r="U203" t="s">
        <v>306</v>
      </c>
      <c r="V203" t="s">
        <v>306</v>
      </c>
      <c r="W203" t="s">
        <v>193</v>
      </c>
      <c r="X203" t="s">
        <v>529</v>
      </c>
      <c r="Y203" t="s">
        <v>245</v>
      </c>
      <c r="Z203" t="s">
        <v>93</v>
      </c>
      <c r="AA203" t="s">
        <v>75</v>
      </c>
      <c r="AB203" t="s">
        <v>75</v>
      </c>
      <c r="AC203" t="s">
        <v>75</v>
      </c>
      <c r="AD203" t="s">
        <v>75</v>
      </c>
      <c r="AE203" t="s">
        <v>75</v>
      </c>
      <c r="AF203" t="s">
        <v>76</v>
      </c>
      <c r="AG203" t="s">
        <v>76</v>
      </c>
      <c r="AH203" t="s">
        <v>76</v>
      </c>
      <c r="AI203" t="s">
        <v>76</v>
      </c>
      <c r="AJ203" t="s">
        <v>1253</v>
      </c>
      <c r="AK203" t="s">
        <v>75</v>
      </c>
      <c r="AL203" t="s">
        <v>75</v>
      </c>
      <c r="AM203" t="s">
        <v>75</v>
      </c>
      <c r="AN203" t="s">
        <v>75</v>
      </c>
      <c r="AO203" t="s">
        <v>76</v>
      </c>
      <c r="AP203" t="s">
        <v>76</v>
      </c>
      <c r="AQ203" t="s">
        <v>76</v>
      </c>
      <c r="AR203" t="s">
        <v>76</v>
      </c>
      <c r="AS203" t="s">
        <v>224</v>
      </c>
      <c r="AT203" t="s">
        <v>76</v>
      </c>
      <c r="AU203" t="s">
        <v>76</v>
      </c>
      <c r="AV203" t="s">
        <v>76</v>
      </c>
      <c r="AW203" t="s">
        <v>76</v>
      </c>
      <c r="AX203" t="s">
        <v>76</v>
      </c>
      <c r="AY203" t="s">
        <v>76</v>
      </c>
      <c r="AZ203" t="s">
        <v>76</v>
      </c>
      <c r="BA203" t="s">
        <v>76</v>
      </c>
      <c r="BB203" t="s">
        <v>76</v>
      </c>
      <c r="BC203" t="s">
        <v>76</v>
      </c>
      <c r="BD203" t="s">
        <v>76</v>
      </c>
      <c r="BE203" t="s">
        <v>76</v>
      </c>
      <c r="BF203" t="s">
        <v>76</v>
      </c>
    </row>
    <row r="204" spans="1:58" x14ac:dyDescent="0.3">
      <c r="A204" t="s">
        <v>1785</v>
      </c>
      <c r="B204" t="s">
        <v>1786</v>
      </c>
      <c r="C204" s="1" t="str">
        <f t="shared" si="17"/>
        <v>21:1188</v>
      </c>
      <c r="D204" s="1" t="str">
        <f t="shared" si="18"/>
        <v>21:0387</v>
      </c>
      <c r="E204" t="s">
        <v>1787</v>
      </c>
      <c r="F204" t="s">
        <v>1788</v>
      </c>
      <c r="H204">
        <v>66.840953099999993</v>
      </c>
      <c r="I204">
        <v>-89.229739800000004</v>
      </c>
      <c r="J204" s="1" t="str">
        <f t="shared" si="20"/>
        <v>Till</v>
      </c>
      <c r="K204" s="1" t="str">
        <f t="shared" si="19"/>
        <v>ODM HMC fraction, SG 3.2</v>
      </c>
      <c r="L204">
        <v>1</v>
      </c>
      <c r="M204" t="s">
        <v>353</v>
      </c>
      <c r="N204" t="s">
        <v>239</v>
      </c>
      <c r="O204" t="s">
        <v>499</v>
      </c>
      <c r="P204" t="s">
        <v>155</v>
      </c>
      <c r="Q204" t="s">
        <v>1789</v>
      </c>
      <c r="R204" t="s">
        <v>1790</v>
      </c>
      <c r="S204" t="s">
        <v>1791</v>
      </c>
      <c r="T204" t="s">
        <v>163</v>
      </c>
      <c r="U204" t="s">
        <v>1792</v>
      </c>
      <c r="V204" t="s">
        <v>1792</v>
      </c>
      <c r="W204" t="s">
        <v>73</v>
      </c>
      <c r="X204" t="s">
        <v>263</v>
      </c>
      <c r="Y204" t="s">
        <v>256</v>
      </c>
      <c r="Z204" t="s">
        <v>134</v>
      </c>
      <c r="AA204" t="s">
        <v>75</v>
      </c>
      <c r="AB204" t="s">
        <v>75</v>
      </c>
      <c r="AC204" t="s">
        <v>75</v>
      </c>
      <c r="AD204" t="s">
        <v>75</v>
      </c>
      <c r="AE204" t="s">
        <v>75</v>
      </c>
      <c r="AF204" t="s">
        <v>76</v>
      </c>
      <c r="AG204" t="s">
        <v>76</v>
      </c>
      <c r="AH204" t="s">
        <v>76</v>
      </c>
      <c r="AI204" t="s">
        <v>76</v>
      </c>
      <c r="AJ204" t="s">
        <v>1161</v>
      </c>
      <c r="AK204" t="s">
        <v>75</v>
      </c>
      <c r="AL204" t="s">
        <v>75</v>
      </c>
      <c r="AM204" t="s">
        <v>75</v>
      </c>
      <c r="AN204" t="s">
        <v>75</v>
      </c>
      <c r="AO204" t="s">
        <v>76</v>
      </c>
      <c r="AP204" t="s">
        <v>76</v>
      </c>
      <c r="AQ204" t="s">
        <v>76</v>
      </c>
      <c r="AR204" t="s">
        <v>76</v>
      </c>
      <c r="AS204" t="s">
        <v>76</v>
      </c>
      <c r="AT204" t="s">
        <v>76</v>
      </c>
      <c r="AU204" t="s">
        <v>76</v>
      </c>
      <c r="AV204" t="s">
        <v>76</v>
      </c>
      <c r="AW204" t="s">
        <v>76</v>
      </c>
      <c r="AX204" t="s">
        <v>76</v>
      </c>
      <c r="AY204" t="s">
        <v>76</v>
      </c>
      <c r="AZ204" t="s">
        <v>76</v>
      </c>
      <c r="BA204" t="s">
        <v>76</v>
      </c>
      <c r="BB204" t="s">
        <v>76</v>
      </c>
      <c r="BC204" t="s">
        <v>76</v>
      </c>
      <c r="BD204" t="s">
        <v>76</v>
      </c>
      <c r="BE204" t="s">
        <v>76</v>
      </c>
      <c r="BF204" t="s">
        <v>76</v>
      </c>
    </row>
    <row r="205" spans="1:58" x14ac:dyDescent="0.3">
      <c r="A205" t="s">
        <v>1793</v>
      </c>
      <c r="B205" t="s">
        <v>1794</v>
      </c>
      <c r="C205" s="1" t="str">
        <f t="shared" si="17"/>
        <v>21:1188</v>
      </c>
      <c r="D205" s="1" t="str">
        <f t="shared" si="18"/>
        <v>21:0387</v>
      </c>
      <c r="E205" t="s">
        <v>1795</v>
      </c>
      <c r="F205" t="s">
        <v>1796</v>
      </c>
      <c r="H205">
        <v>66.744336599999997</v>
      </c>
      <c r="I205">
        <v>-89.085118300000005</v>
      </c>
      <c r="J205" s="1" t="str">
        <f t="shared" si="20"/>
        <v>Till</v>
      </c>
      <c r="K205" s="1" t="str">
        <f t="shared" si="19"/>
        <v>ODM HMC fraction, SG 3.2</v>
      </c>
      <c r="L205">
        <v>1</v>
      </c>
      <c r="M205" t="s">
        <v>281</v>
      </c>
      <c r="N205" t="s">
        <v>119</v>
      </c>
      <c r="O205" t="s">
        <v>156</v>
      </c>
      <c r="P205" t="s">
        <v>192</v>
      </c>
      <c r="Q205" t="s">
        <v>1797</v>
      </c>
      <c r="R205" t="s">
        <v>1798</v>
      </c>
      <c r="S205" t="s">
        <v>1799</v>
      </c>
      <c r="T205" t="s">
        <v>194</v>
      </c>
      <c r="U205" t="s">
        <v>1800</v>
      </c>
      <c r="V205" t="s">
        <v>1800</v>
      </c>
      <c r="W205" t="s">
        <v>245</v>
      </c>
      <c r="X205" t="s">
        <v>306</v>
      </c>
      <c r="Y205" t="s">
        <v>436</v>
      </c>
      <c r="Z205" t="s">
        <v>134</v>
      </c>
      <c r="AA205" t="s">
        <v>75</v>
      </c>
      <c r="AB205" t="s">
        <v>75</v>
      </c>
      <c r="AC205" t="s">
        <v>75</v>
      </c>
      <c r="AD205" t="s">
        <v>75</v>
      </c>
      <c r="AE205" t="s">
        <v>75</v>
      </c>
      <c r="AF205" t="s">
        <v>76</v>
      </c>
      <c r="AG205" t="s">
        <v>76</v>
      </c>
      <c r="AH205" t="s">
        <v>76</v>
      </c>
      <c r="AI205" t="s">
        <v>76</v>
      </c>
      <c r="AJ205" t="s">
        <v>317</v>
      </c>
      <c r="AK205" t="s">
        <v>75</v>
      </c>
      <c r="AL205" t="s">
        <v>75</v>
      </c>
      <c r="AM205" t="s">
        <v>75</v>
      </c>
      <c r="AN205" t="s">
        <v>75</v>
      </c>
      <c r="AO205" t="s">
        <v>76</v>
      </c>
      <c r="AP205" t="s">
        <v>76</v>
      </c>
      <c r="AQ205" t="s">
        <v>76</v>
      </c>
      <c r="AR205" t="s">
        <v>76</v>
      </c>
      <c r="AS205" t="s">
        <v>76</v>
      </c>
      <c r="AT205" t="s">
        <v>904</v>
      </c>
      <c r="AU205" t="s">
        <v>76</v>
      </c>
      <c r="AV205" t="s">
        <v>76</v>
      </c>
      <c r="AW205" t="s">
        <v>76</v>
      </c>
      <c r="AX205" t="s">
        <v>76</v>
      </c>
      <c r="AY205" t="s">
        <v>76</v>
      </c>
      <c r="AZ205" t="s">
        <v>76</v>
      </c>
      <c r="BA205" t="s">
        <v>76</v>
      </c>
      <c r="BB205" t="s">
        <v>76</v>
      </c>
      <c r="BC205" t="s">
        <v>76</v>
      </c>
      <c r="BD205" t="s">
        <v>76</v>
      </c>
      <c r="BE205" t="s">
        <v>76</v>
      </c>
      <c r="BF205" t="s">
        <v>76</v>
      </c>
    </row>
    <row r="206" spans="1:58" x14ac:dyDescent="0.3">
      <c r="A206" t="s">
        <v>1801</v>
      </c>
      <c r="B206" t="s">
        <v>1802</v>
      </c>
      <c r="C206" s="1" t="str">
        <f t="shared" si="17"/>
        <v>21:1188</v>
      </c>
      <c r="D206" s="1" t="str">
        <f t="shared" si="18"/>
        <v>21:0387</v>
      </c>
      <c r="E206" t="s">
        <v>1803</v>
      </c>
      <c r="F206" t="s">
        <v>1804</v>
      </c>
      <c r="H206">
        <v>65.947125799999995</v>
      </c>
      <c r="I206">
        <v>-87.138482300000007</v>
      </c>
      <c r="J206" s="1" t="str">
        <f t="shared" si="20"/>
        <v>Till</v>
      </c>
      <c r="K206" s="1" t="str">
        <f t="shared" si="19"/>
        <v>ODM HMC fraction, SG 3.2</v>
      </c>
      <c r="L206">
        <v>1</v>
      </c>
      <c r="M206" t="s">
        <v>385</v>
      </c>
      <c r="N206" t="s">
        <v>135</v>
      </c>
      <c r="O206" t="s">
        <v>193</v>
      </c>
      <c r="P206" t="s">
        <v>163</v>
      </c>
      <c r="Q206" t="s">
        <v>1805</v>
      </c>
      <c r="R206" t="s">
        <v>1806</v>
      </c>
      <c r="S206" t="s">
        <v>1807</v>
      </c>
      <c r="T206" t="s">
        <v>84</v>
      </c>
      <c r="U206" t="s">
        <v>1808</v>
      </c>
      <c r="V206" t="s">
        <v>1808</v>
      </c>
      <c r="W206" t="s">
        <v>292</v>
      </c>
      <c r="X206" t="s">
        <v>1360</v>
      </c>
      <c r="Y206" t="s">
        <v>336</v>
      </c>
      <c r="Z206" t="s">
        <v>126</v>
      </c>
      <c r="AA206" t="s">
        <v>75</v>
      </c>
      <c r="AB206" t="s">
        <v>75</v>
      </c>
      <c r="AC206" t="s">
        <v>75</v>
      </c>
      <c r="AD206" t="s">
        <v>75</v>
      </c>
      <c r="AE206" t="s">
        <v>75</v>
      </c>
      <c r="AF206" t="s">
        <v>76</v>
      </c>
      <c r="AG206" t="s">
        <v>76</v>
      </c>
      <c r="AH206" t="s">
        <v>76</v>
      </c>
      <c r="AI206" t="s">
        <v>76</v>
      </c>
      <c r="AJ206" t="s">
        <v>392</v>
      </c>
      <c r="AK206" t="s">
        <v>75</v>
      </c>
      <c r="AL206" t="s">
        <v>75</v>
      </c>
      <c r="AM206" t="s">
        <v>75</v>
      </c>
      <c r="AN206" t="s">
        <v>75</v>
      </c>
      <c r="AO206" t="s">
        <v>76</v>
      </c>
      <c r="AP206" t="s">
        <v>76</v>
      </c>
      <c r="AQ206" t="s">
        <v>76</v>
      </c>
      <c r="AR206" t="s">
        <v>76</v>
      </c>
      <c r="AS206" t="s">
        <v>76</v>
      </c>
      <c r="AT206" t="s">
        <v>125</v>
      </c>
      <c r="AU206" t="s">
        <v>76</v>
      </c>
      <c r="AV206" t="s">
        <v>76</v>
      </c>
      <c r="AW206" t="s">
        <v>76</v>
      </c>
      <c r="AX206" t="s">
        <v>76</v>
      </c>
      <c r="AY206" t="s">
        <v>76</v>
      </c>
      <c r="AZ206" t="s">
        <v>76</v>
      </c>
      <c r="BA206" t="s">
        <v>76</v>
      </c>
      <c r="BB206" t="s">
        <v>76</v>
      </c>
      <c r="BC206" t="s">
        <v>76</v>
      </c>
      <c r="BD206" t="s">
        <v>76</v>
      </c>
      <c r="BE206" t="s">
        <v>76</v>
      </c>
      <c r="BF206" t="s">
        <v>76</v>
      </c>
    </row>
    <row r="207" spans="1:58" x14ac:dyDescent="0.3">
      <c r="A207" t="s">
        <v>1809</v>
      </c>
      <c r="B207" t="s">
        <v>1810</v>
      </c>
      <c r="C207" s="1" t="str">
        <f t="shared" si="17"/>
        <v>21:1188</v>
      </c>
      <c r="D207" s="1" t="str">
        <f t="shared" si="18"/>
        <v>21:0387</v>
      </c>
      <c r="E207" t="s">
        <v>1811</v>
      </c>
      <c r="F207" t="s">
        <v>1812</v>
      </c>
      <c r="H207">
        <v>65.746311800000001</v>
      </c>
      <c r="I207">
        <v>-87.465230500000004</v>
      </c>
      <c r="J207" s="1" t="str">
        <f t="shared" si="20"/>
        <v>Till</v>
      </c>
      <c r="K207" s="1" t="str">
        <f t="shared" si="19"/>
        <v>ODM HMC fraction, SG 3.2</v>
      </c>
      <c r="L207">
        <v>1</v>
      </c>
      <c r="M207" t="s">
        <v>385</v>
      </c>
      <c r="N207" t="s">
        <v>135</v>
      </c>
      <c r="O207" t="s">
        <v>148</v>
      </c>
      <c r="P207" t="s">
        <v>63</v>
      </c>
      <c r="Q207" t="s">
        <v>1813</v>
      </c>
      <c r="R207" t="s">
        <v>1814</v>
      </c>
      <c r="S207" t="s">
        <v>1815</v>
      </c>
      <c r="T207" t="s">
        <v>385</v>
      </c>
      <c r="U207" t="s">
        <v>1816</v>
      </c>
      <c r="V207" t="s">
        <v>1816</v>
      </c>
      <c r="W207" t="s">
        <v>929</v>
      </c>
      <c r="X207" t="s">
        <v>790</v>
      </c>
      <c r="Y207" t="s">
        <v>200</v>
      </c>
      <c r="Z207" t="s">
        <v>126</v>
      </c>
      <c r="AA207" t="s">
        <v>75</v>
      </c>
      <c r="AB207" t="s">
        <v>75</v>
      </c>
      <c r="AC207" t="s">
        <v>75</v>
      </c>
      <c r="AD207" t="s">
        <v>75</v>
      </c>
      <c r="AE207" t="s">
        <v>75</v>
      </c>
      <c r="AF207" t="s">
        <v>76</v>
      </c>
      <c r="AG207" t="s">
        <v>76</v>
      </c>
      <c r="AH207" t="s">
        <v>76</v>
      </c>
      <c r="AI207" t="s">
        <v>76</v>
      </c>
      <c r="AJ207" t="s">
        <v>247</v>
      </c>
      <c r="AK207" t="s">
        <v>75</v>
      </c>
      <c r="AL207" t="s">
        <v>75</v>
      </c>
      <c r="AM207" t="s">
        <v>75</v>
      </c>
      <c r="AN207" t="s">
        <v>75</v>
      </c>
      <c r="AO207" t="s">
        <v>76</v>
      </c>
      <c r="AP207" t="s">
        <v>76</v>
      </c>
      <c r="AQ207" t="s">
        <v>76</v>
      </c>
      <c r="AR207" t="s">
        <v>76</v>
      </c>
      <c r="AS207" t="s">
        <v>76</v>
      </c>
      <c r="AT207" t="s">
        <v>719</v>
      </c>
      <c r="AU207" t="s">
        <v>76</v>
      </c>
      <c r="AV207" t="s">
        <v>76</v>
      </c>
      <c r="AW207" t="s">
        <v>76</v>
      </c>
      <c r="AX207" t="s">
        <v>76</v>
      </c>
      <c r="AY207" t="s">
        <v>76</v>
      </c>
      <c r="AZ207" t="s">
        <v>76</v>
      </c>
      <c r="BA207" t="s">
        <v>76</v>
      </c>
      <c r="BB207" t="s">
        <v>76</v>
      </c>
      <c r="BC207" t="s">
        <v>76</v>
      </c>
      <c r="BD207" t="s">
        <v>76</v>
      </c>
      <c r="BE207" t="s">
        <v>76</v>
      </c>
      <c r="BF207" t="s">
        <v>76</v>
      </c>
    </row>
    <row r="208" spans="1:58" x14ac:dyDescent="0.3">
      <c r="A208" t="s">
        <v>1817</v>
      </c>
      <c r="B208" t="s">
        <v>1818</v>
      </c>
      <c r="C208" s="1" t="str">
        <f t="shared" si="17"/>
        <v>21:1188</v>
      </c>
      <c r="D208" s="1" t="str">
        <f t="shared" si="18"/>
        <v>21:0387</v>
      </c>
      <c r="E208" t="s">
        <v>1819</v>
      </c>
      <c r="F208" t="s">
        <v>1820</v>
      </c>
      <c r="H208">
        <v>65.960803799999994</v>
      </c>
      <c r="I208">
        <v>-88.165289900000005</v>
      </c>
      <c r="J208" s="1" t="str">
        <f t="shared" si="20"/>
        <v>Till</v>
      </c>
      <c r="K208" s="1" t="str">
        <f t="shared" si="19"/>
        <v>ODM HMC fraction, SG 3.2</v>
      </c>
      <c r="L208">
        <v>1</v>
      </c>
      <c r="M208" t="s">
        <v>149</v>
      </c>
      <c r="N208" t="s">
        <v>192</v>
      </c>
      <c r="O208" t="s">
        <v>624</v>
      </c>
      <c r="P208" t="s">
        <v>221</v>
      </c>
      <c r="Q208" t="s">
        <v>387</v>
      </c>
      <c r="R208" t="s">
        <v>1821</v>
      </c>
      <c r="S208" t="s">
        <v>1822</v>
      </c>
      <c r="T208" t="s">
        <v>71</v>
      </c>
      <c r="U208" t="s">
        <v>63</v>
      </c>
      <c r="V208" t="s">
        <v>63</v>
      </c>
      <c r="W208" t="s">
        <v>125</v>
      </c>
      <c r="X208" t="s">
        <v>184</v>
      </c>
      <c r="Y208" t="s">
        <v>101</v>
      </c>
      <c r="Z208" t="s">
        <v>406</v>
      </c>
      <c r="AA208" t="s">
        <v>75</v>
      </c>
      <c r="AB208" t="s">
        <v>75</v>
      </c>
      <c r="AC208" t="s">
        <v>75</v>
      </c>
      <c r="AD208" t="s">
        <v>75</v>
      </c>
      <c r="AE208" t="s">
        <v>75</v>
      </c>
      <c r="AF208" t="s">
        <v>76</v>
      </c>
      <c r="AG208" t="s">
        <v>76</v>
      </c>
      <c r="AH208" t="s">
        <v>76</v>
      </c>
      <c r="AI208" t="s">
        <v>76</v>
      </c>
      <c r="AJ208" t="s">
        <v>1466</v>
      </c>
      <c r="AK208" t="s">
        <v>75</v>
      </c>
      <c r="AL208" t="s">
        <v>75</v>
      </c>
      <c r="AM208" t="s">
        <v>75</v>
      </c>
      <c r="AN208" t="s">
        <v>75</v>
      </c>
      <c r="AO208" t="s">
        <v>76</v>
      </c>
      <c r="AP208" t="s">
        <v>76</v>
      </c>
      <c r="AQ208" t="s">
        <v>76</v>
      </c>
      <c r="AR208" t="s">
        <v>76</v>
      </c>
      <c r="AS208" t="s">
        <v>76</v>
      </c>
      <c r="AT208" t="s">
        <v>299</v>
      </c>
      <c r="AU208" t="s">
        <v>76</v>
      </c>
      <c r="AV208" t="s">
        <v>76</v>
      </c>
      <c r="AW208" t="s">
        <v>76</v>
      </c>
      <c r="AX208" t="s">
        <v>76</v>
      </c>
      <c r="AY208" t="s">
        <v>76</v>
      </c>
      <c r="AZ208" t="s">
        <v>76</v>
      </c>
      <c r="BA208" t="s">
        <v>76</v>
      </c>
      <c r="BB208" t="s">
        <v>76</v>
      </c>
      <c r="BC208" t="s">
        <v>76</v>
      </c>
      <c r="BD208" t="s">
        <v>76</v>
      </c>
      <c r="BE208" t="s">
        <v>76</v>
      </c>
      <c r="BF208" t="s">
        <v>76</v>
      </c>
    </row>
    <row r="209" spans="1:58" x14ac:dyDescent="0.3">
      <c r="A209" t="s">
        <v>1823</v>
      </c>
      <c r="B209" t="s">
        <v>1824</v>
      </c>
      <c r="C209" s="1" t="str">
        <f t="shared" si="17"/>
        <v>21:1188</v>
      </c>
      <c r="D209" s="1" t="str">
        <f t="shared" si="18"/>
        <v>21:0387</v>
      </c>
      <c r="E209" t="s">
        <v>1819</v>
      </c>
      <c r="F209" t="s">
        <v>1825</v>
      </c>
      <c r="H209">
        <v>65.960803799999994</v>
      </c>
      <c r="I209">
        <v>-88.165289900000005</v>
      </c>
      <c r="J209" s="1" t="str">
        <f t="shared" si="20"/>
        <v>Till</v>
      </c>
      <c r="K209" s="1" t="str">
        <f t="shared" si="19"/>
        <v>ODM HMC fraction, SG 3.2</v>
      </c>
      <c r="L209">
        <v>1</v>
      </c>
      <c r="M209" t="s">
        <v>63</v>
      </c>
      <c r="N209" t="s">
        <v>299</v>
      </c>
      <c r="O209" t="s">
        <v>109</v>
      </c>
      <c r="P209" t="s">
        <v>210</v>
      </c>
      <c r="Q209" t="s">
        <v>1826</v>
      </c>
      <c r="R209" t="s">
        <v>413</v>
      </c>
      <c r="S209" t="s">
        <v>1827</v>
      </c>
      <c r="T209" t="s">
        <v>348</v>
      </c>
      <c r="U209" t="s">
        <v>177</v>
      </c>
      <c r="V209" t="s">
        <v>177</v>
      </c>
      <c r="W209" t="s">
        <v>101</v>
      </c>
      <c r="X209" t="s">
        <v>529</v>
      </c>
      <c r="Y209" t="s">
        <v>109</v>
      </c>
      <c r="Z209" t="s">
        <v>141</v>
      </c>
      <c r="AA209" t="s">
        <v>75</v>
      </c>
      <c r="AB209" t="s">
        <v>75</v>
      </c>
      <c r="AC209" t="s">
        <v>75</v>
      </c>
      <c r="AD209" t="s">
        <v>75</v>
      </c>
      <c r="AE209" t="s">
        <v>75</v>
      </c>
      <c r="AF209" t="s">
        <v>76</v>
      </c>
      <c r="AG209" t="s">
        <v>76</v>
      </c>
      <c r="AH209" t="s">
        <v>76</v>
      </c>
      <c r="AI209" t="s">
        <v>76</v>
      </c>
      <c r="AJ209" t="s">
        <v>1777</v>
      </c>
      <c r="AK209" t="s">
        <v>75</v>
      </c>
      <c r="AL209" t="s">
        <v>75</v>
      </c>
      <c r="AM209" t="s">
        <v>75</v>
      </c>
      <c r="AN209" t="s">
        <v>75</v>
      </c>
      <c r="AO209" t="s">
        <v>76</v>
      </c>
      <c r="AP209" t="s">
        <v>76</v>
      </c>
      <c r="AQ209" t="s">
        <v>76</v>
      </c>
      <c r="AR209" t="s">
        <v>76</v>
      </c>
      <c r="AS209" t="s">
        <v>76</v>
      </c>
      <c r="AT209" t="s">
        <v>64</v>
      </c>
      <c r="AU209" t="s">
        <v>76</v>
      </c>
      <c r="AV209" t="s">
        <v>76</v>
      </c>
      <c r="AW209" t="s">
        <v>76</v>
      </c>
      <c r="AX209" t="s">
        <v>76</v>
      </c>
      <c r="AY209" t="s">
        <v>76</v>
      </c>
      <c r="AZ209" t="s">
        <v>76</v>
      </c>
      <c r="BA209" t="s">
        <v>76</v>
      </c>
      <c r="BB209" t="s">
        <v>76</v>
      </c>
      <c r="BC209" t="s">
        <v>76</v>
      </c>
      <c r="BD209" t="s">
        <v>76</v>
      </c>
      <c r="BE209" t="s">
        <v>76</v>
      </c>
      <c r="BF209" t="s">
        <v>76</v>
      </c>
    </row>
    <row r="210" spans="1:58" x14ac:dyDescent="0.3">
      <c r="A210" t="s">
        <v>1828</v>
      </c>
      <c r="B210" t="s">
        <v>1829</v>
      </c>
      <c r="C210" s="1" t="str">
        <f t="shared" si="17"/>
        <v>21:1188</v>
      </c>
      <c r="D210" s="1" t="str">
        <f t="shared" si="18"/>
        <v>21:0387</v>
      </c>
      <c r="E210" t="s">
        <v>1830</v>
      </c>
      <c r="F210" t="s">
        <v>1831</v>
      </c>
      <c r="H210">
        <v>65.918295299999997</v>
      </c>
      <c r="I210">
        <v>-88.061255900000006</v>
      </c>
      <c r="J210" s="1" t="str">
        <f t="shared" si="20"/>
        <v>Till</v>
      </c>
      <c r="K210" s="1" t="str">
        <f t="shared" si="19"/>
        <v>ODM HMC fraction, SG 3.2</v>
      </c>
      <c r="L210">
        <v>1</v>
      </c>
      <c r="M210" t="s">
        <v>316</v>
      </c>
      <c r="N210" t="s">
        <v>430</v>
      </c>
      <c r="O210" t="s">
        <v>156</v>
      </c>
      <c r="P210" t="s">
        <v>264</v>
      </c>
      <c r="Q210" t="s">
        <v>1832</v>
      </c>
      <c r="R210" t="s">
        <v>1833</v>
      </c>
      <c r="S210" t="s">
        <v>1834</v>
      </c>
      <c r="T210" t="s">
        <v>194</v>
      </c>
      <c r="U210" t="s">
        <v>1209</v>
      </c>
      <c r="V210" t="s">
        <v>1209</v>
      </c>
      <c r="W210" t="s">
        <v>424</v>
      </c>
      <c r="X210" t="s">
        <v>62</v>
      </c>
      <c r="Y210" t="s">
        <v>73</v>
      </c>
      <c r="Z210" t="s">
        <v>141</v>
      </c>
      <c r="AA210" t="s">
        <v>75</v>
      </c>
      <c r="AB210" t="s">
        <v>75</v>
      </c>
      <c r="AC210" t="s">
        <v>75</v>
      </c>
      <c r="AD210" t="s">
        <v>75</v>
      </c>
      <c r="AE210" t="s">
        <v>75</v>
      </c>
      <c r="AF210" t="s">
        <v>64</v>
      </c>
      <c r="AG210" t="s">
        <v>64</v>
      </c>
      <c r="AH210" t="s">
        <v>76</v>
      </c>
      <c r="AI210" t="s">
        <v>76</v>
      </c>
      <c r="AJ210" t="s">
        <v>271</v>
      </c>
      <c r="AK210" t="s">
        <v>125</v>
      </c>
      <c r="AL210" t="s">
        <v>125</v>
      </c>
      <c r="AM210" t="s">
        <v>75</v>
      </c>
      <c r="AN210" t="s">
        <v>75</v>
      </c>
      <c r="AO210" t="s">
        <v>76</v>
      </c>
      <c r="AP210" t="s">
        <v>76</v>
      </c>
      <c r="AQ210" t="s">
        <v>76</v>
      </c>
      <c r="AR210" t="s">
        <v>76</v>
      </c>
      <c r="AS210" t="s">
        <v>76</v>
      </c>
      <c r="AT210" t="s">
        <v>566</v>
      </c>
      <c r="AU210" t="s">
        <v>76</v>
      </c>
      <c r="AV210" t="s">
        <v>76</v>
      </c>
      <c r="AW210" t="s">
        <v>76</v>
      </c>
      <c r="AX210" t="s">
        <v>76</v>
      </c>
      <c r="AY210" t="s">
        <v>76</v>
      </c>
      <c r="AZ210" t="s">
        <v>76</v>
      </c>
      <c r="BA210" t="s">
        <v>76</v>
      </c>
      <c r="BB210" t="s">
        <v>76</v>
      </c>
      <c r="BC210" t="s">
        <v>76</v>
      </c>
      <c r="BD210" t="s">
        <v>76</v>
      </c>
      <c r="BE210" t="s">
        <v>76</v>
      </c>
      <c r="BF210" t="s">
        <v>76</v>
      </c>
    </row>
    <row r="211" spans="1:58" x14ac:dyDescent="0.3">
      <c r="A211" t="s">
        <v>1835</v>
      </c>
      <c r="B211" t="s">
        <v>1836</v>
      </c>
      <c r="C211" s="1" t="str">
        <f t="shared" si="17"/>
        <v>21:1188</v>
      </c>
      <c r="D211" s="1" t="str">
        <f t="shared" si="18"/>
        <v>21:0387</v>
      </c>
      <c r="E211" t="s">
        <v>1837</v>
      </c>
      <c r="F211" t="s">
        <v>1838</v>
      </c>
      <c r="H211">
        <v>65.869096799999994</v>
      </c>
      <c r="I211">
        <v>-88.143050500000001</v>
      </c>
      <c r="J211" s="1" t="str">
        <f t="shared" si="20"/>
        <v>Till</v>
      </c>
      <c r="K211" s="1" t="str">
        <f t="shared" si="19"/>
        <v>ODM HMC fraction, SG 3.2</v>
      </c>
      <c r="L211">
        <v>1</v>
      </c>
      <c r="M211" t="s">
        <v>342</v>
      </c>
      <c r="N211" t="s">
        <v>363</v>
      </c>
      <c r="O211" t="s">
        <v>298</v>
      </c>
      <c r="P211" t="s">
        <v>162</v>
      </c>
      <c r="Q211" t="s">
        <v>1839</v>
      </c>
      <c r="R211" t="s">
        <v>1840</v>
      </c>
      <c r="S211" t="s">
        <v>1841</v>
      </c>
      <c r="T211" t="s">
        <v>64</v>
      </c>
      <c r="U211" t="s">
        <v>524</v>
      </c>
      <c r="V211" t="s">
        <v>524</v>
      </c>
      <c r="W211" t="s">
        <v>368</v>
      </c>
      <c r="X211" t="s">
        <v>62</v>
      </c>
      <c r="Y211" t="s">
        <v>298</v>
      </c>
      <c r="Z211" t="s">
        <v>141</v>
      </c>
      <c r="AA211" t="s">
        <v>75</v>
      </c>
      <c r="AB211" t="s">
        <v>75</v>
      </c>
      <c r="AC211" t="s">
        <v>75</v>
      </c>
      <c r="AD211" t="s">
        <v>75</v>
      </c>
      <c r="AE211" t="s">
        <v>75</v>
      </c>
      <c r="AF211" t="s">
        <v>76</v>
      </c>
      <c r="AG211" t="s">
        <v>76</v>
      </c>
      <c r="AH211" t="s">
        <v>76</v>
      </c>
      <c r="AI211" t="s">
        <v>76</v>
      </c>
      <c r="AJ211" t="s">
        <v>921</v>
      </c>
      <c r="AK211" t="s">
        <v>75</v>
      </c>
      <c r="AL211" t="s">
        <v>75</v>
      </c>
      <c r="AM211" t="s">
        <v>75</v>
      </c>
      <c r="AN211" t="s">
        <v>75</v>
      </c>
      <c r="AO211" t="s">
        <v>76</v>
      </c>
      <c r="AP211" t="s">
        <v>76</v>
      </c>
      <c r="AQ211" t="s">
        <v>76</v>
      </c>
      <c r="AR211" t="s">
        <v>76</v>
      </c>
      <c r="AS211" t="s">
        <v>76</v>
      </c>
      <c r="AT211" t="s">
        <v>663</v>
      </c>
      <c r="AU211" t="s">
        <v>76</v>
      </c>
      <c r="AV211" t="s">
        <v>76</v>
      </c>
      <c r="AW211" t="s">
        <v>76</v>
      </c>
      <c r="AX211" t="s">
        <v>76</v>
      </c>
      <c r="AY211" t="s">
        <v>76</v>
      </c>
      <c r="AZ211" t="s">
        <v>76</v>
      </c>
      <c r="BA211" t="s">
        <v>76</v>
      </c>
      <c r="BB211" t="s">
        <v>76</v>
      </c>
      <c r="BC211" t="s">
        <v>76</v>
      </c>
      <c r="BD211" t="s">
        <v>76</v>
      </c>
      <c r="BE211" t="s">
        <v>76</v>
      </c>
      <c r="BF211" t="s">
        <v>76</v>
      </c>
    </row>
    <row r="212" spans="1:58" x14ac:dyDescent="0.3">
      <c r="A212" t="s">
        <v>1842</v>
      </c>
      <c r="B212" t="s">
        <v>1843</v>
      </c>
      <c r="C212" s="1" t="str">
        <f t="shared" si="17"/>
        <v>21:1188</v>
      </c>
      <c r="D212" s="1" t="str">
        <f t="shared" si="18"/>
        <v>21:0387</v>
      </c>
      <c r="E212" t="s">
        <v>1844</v>
      </c>
      <c r="F212" t="s">
        <v>1845</v>
      </c>
      <c r="H212">
        <v>65.819798599999999</v>
      </c>
      <c r="I212">
        <v>-88.041296299999999</v>
      </c>
      <c r="J212" s="1" t="str">
        <f t="shared" si="20"/>
        <v>Till</v>
      </c>
      <c r="K212" s="1" t="str">
        <f t="shared" si="19"/>
        <v>ODM HMC fraction, SG 3.2</v>
      </c>
      <c r="L212">
        <v>1</v>
      </c>
      <c r="M212" t="s">
        <v>334</v>
      </c>
      <c r="N212" t="s">
        <v>306</v>
      </c>
      <c r="O212" t="s">
        <v>193</v>
      </c>
      <c r="P212" t="s">
        <v>240</v>
      </c>
      <c r="Q212" t="s">
        <v>1846</v>
      </c>
      <c r="R212" t="s">
        <v>1847</v>
      </c>
      <c r="S212" t="s">
        <v>1848</v>
      </c>
      <c r="T212" t="s">
        <v>1360</v>
      </c>
      <c r="U212" t="s">
        <v>1849</v>
      </c>
      <c r="V212" t="s">
        <v>1849</v>
      </c>
      <c r="W212" t="s">
        <v>436</v>
      </c>
      <c r="X212" t="s">
        <v>116</v>
      </c>
      <c r="Y212" t="s">
        <v>929</v>
      </c>
      <c r="Z212" t="s">
        <v>64</v>
      </c>
      <c r="AA212" t="s">
        <v>75</v>
      </c>
      <c r="AB212" t="s">
        <v>75</v>
      </c>
      <c r="AC212" t="s">
        <v>75</v>
      </c>
      <c r="AD212" t="s">
        <v>75</v>
      </c>
      <c r="AE212" t="s">
        <v>75</v>
      </c>
      <c r="AF212" t="s">
        <v>76</v>
      </c>
      <c r="AG212" t="s">
        <v>76</v>
      </c>
      <c r="AH212" t="s">
        <v>76</v>
      </c>
      <c r="AI212" t="s">
        <v>76</v>
      </c>
      <c r="AJ212" t="s">
        <v>1127</v>
      </c>
      <c r="AK212" t="s">
        <v>75</v>
      </c>
      <c r="AL212" t="s">
        <v>75</v>
      </c>
      <c r="AM212" t="s">
        <v>75</v>
      </c>
      <c r="AN212" t="s">
        <v>75</v>
      </c>
      <c r="AO212" t="s">
        <v>76</v>
      </c>
      <c r="AP212" t="s">
        <v>76</v>
      </c>
      <c r="AQ212" t="s">
        <v>76</v>
      </c>
      <c r="AR212" t="s">
        <v>76</v>
      </c>
      <c r="AS212" t="s">
        <v>76</v>
      </c>
      <c r="AT212" t="s">
        <v>904</v>
      </c>
      <c r="AU212" t="s">
        <v>76</v>
      </c>
      <c r="AV212" t="s">
        <v>76</v>
      </c>
      <c r="AW212" t="s">
        <v>76</v>
      </c>
      <c r="AX212" t="s">
        <v>76</v>
      </c>
      <c r="AY212" t="s">
        <v>76</v>
      </c>
      <c r="AZ212" t="s">
        <v>224</v>
      </c>
      <c r="BA212" t="s">
        <v>76</v>
      </c>
      <c r="BB212" t="s">
        <v>76</v>
      </c>
      <c r="BC212" t="s">
        <v>76</v>
      </c>
      <c r="BD212" t="s">
        <v>76</v>
      </c>
      <c r="BE212" t="s">
        <v>76</v>
      </c>
      <c r="BF212" t="s">
        <v>76</v>
      </c>
    </row>
    <row r="213" spans="1:58" x14ac:dyDescent="0.3">
      <c r="A213" t="s">
        <v>1850</v>
      </c>
      <c r="B213" t="s">
        <v>1851</v>
      </c>
      <c r="C213" s="1" t="str">
        <f t="shared" si="17"/>
        <v>21:1188</v>
      </c>
      <c r="D213" s="1" t="str">
        <f t="shared" si="18"/>
        <v>21:0387</v>
      </c>
      <c r="E213" t="s">
        <v>1852</v>
      </c>
      <c r="F213" t="s">
        <v>1853</v>
      </c>
      <c r="H213">
        <v>65.766110400000002</v>
      </c>
      <c r="I213">
        <v>-88.020927099999994</v>
      </c>
      <c r="J213" s="1" t="str">
        <f t="shared" si="20"/>
        <v>Till</v>
      </c>
      <c r="K213" s="1" t="str">
        <f t="shared" si="19"/>
        <v>ODM HMC fraction, SG 3.2</v>
      </c>
      <c r="L213">
        <v>1</v>
      </c>
      <c r="M213" t="s">
        <v>206</v>
      </c>
      <c r="N213" t="s">
        <v>373</v>
      </c>
      <c r="O213" t="s">
        <v>156</v>
      </c>
      <c r="P213" t="s">
        <v>529</v>
      </c>
      <c r="Q213" t="s">
        <v>1854</v>
      </c>
      <c r="R213" t="s">
        <v>1855</v>
      </c>
      <c r="S213" t="s">
        <v>1856</v>
      </c>
      <c r="T213" t="s">
        <v>447</v>
      </c>
      <c r="U213" t="s">
        <v>457</v>
      </c>
      <c r="V213" t="s">
        <v>457</v>
      </c>
      <c r="W213" t="s">
        <v>153</v>
      </c>
      <c r="X213" t="s">
        <v>240</v>
      </c>
      <c r="Y213" t="s">
        <v>198</v>
      </c>
      <c r="Z213" t="s">
        <v>110</v>
      </c>
      <c r="AA213" t="s">
        <v>75</v>
      </c>
      <c r="AB213" t="s">
        <v>75</v>
      </c>
      <c r="AC213" t="s">
        <v>75</v>
      </c>
      <c r="AD213" t="s">
        <v>75</v>
      </c>
      <c r="AE213" t="s">
        <v>75</v>
      </c>
      <c r="AF213" t="s">
        <v>76</v>
      </c>
      <c r="AG213" t="s">
        <v>76</v>
      </c>
      <c r="AH213" t="s">
        <v>76</v>
      </c>
      <c r="AI213" t="s">
        <v>76</v>
      </c>
      <c r="AJ213" t="s">
        <v>533</v>
      </c>
      <c r="AK213" t="s">
        <v>75</v>
      </c>
      <c r="AL213" t="s">
        <v>75</v>
      </c>
      <c r="AM213" t="s">
        <v>75</v>
      </c>
      <c r="AN213" t="s">
        <v>75</v>
      </c>
      <c r="AO213" t="s">
        <v>76</v>
      </c>
      <c r="AP213" t="s">
        <v>76</v>
      </c>
      <c r="AQ213" t="s">
        <v>76</v>
      </c>
      <c r="AR213" t="s">
        <v>76</v>
      </c>
      <c r="AS213" t="s">
        <v>76</v>
      </c>
      <c r="AT213" t="s">
        <v>232</v>
      </c>
      <c r="AU213" t="s">
        <v>76</v>
      </c>
      <c r="AV213" t="s">
        <v>76</v>
      </c>
      <c r="AW213" t="s">
        <v>76</v>
      </c>
      <c r="AX213" t="s">
        <v>76</v>
      </c>
      <c r="AY213" t="s">
        <v>76</v>
      </c>
      <c r="AZ213" t="s">
        <v>76</v>
      </c>
      <c r="BA213" t="s">
        <v>76</v>
      </c>
      <c r="BB213" t="s">
        <v>76</v>
      </c>
      <c r="BC213" t="s">
        <v>76</v>
      </c>
      <c r="BD213" t="s">
        <v>76</v>
      </c>
      <c r="BE213" t="s">
        <v>76</v>
      </c>
      <c r="BF213" t="s">
        <v>76</v>
      </c>
    </row>
    <row r="214" spans="1:58" x14ac:dyDescent="0.3">
      <c r="A214" t="s">
        <v>1857</v>
      </c>
      <c r="B214" t="s">
        <v>1858</v>
      </c>
      <c r="C214" s="1" t="str">
        <f t="shared" si="17"/>
        <v>21:1188</v>
      </c>
      <c r="D214" s="1" t="str">
        <f t="shared" si="18"/>
        <v>21:0387</v>
      </c>
      <c r="E214" t="s">
        <v>1859</v>
      </c>
      <c r="F214" t="s">
        <v>1860</v>
      </c>
      <c r="H214">
        <v>65.772890399999994</v>
      </c>
      <c r="I214">
        <v>-87.833748499999999</v>
      </c>
      <c r="J214" s="1" t="str">
        <f t="shared" si="20"/>
        <v>Till</v>
      </c>
      <c r="K214" s="1" t="str">
        <f t="shared" si="19"/>
        <v>ODM HMC fraction, SG 3.2</v>
      </c>
      <c r="L214">
        <v>1</v>
      </c>
      <c r="M214" t="s">
        <v>99</v>
      </c>
      <c r="N214" t="s">
        <v>100</v>
      </c>
      <c r="O214" t="s">
        <v>368</v>
      </c>
      <c r="P214" t="s">
        <v>628</v>
      </c>
      <c r="Q214" t="s">
        <v>1861</v>
      </c>
      <c r="R214" t="s">
        <v>1862</v>
      </c>
      <c r="S214" t="s">
        <v>1863</v>
      </c>
      <c r="T214" t="s">
        <v>529</v>
      </c>
      <c r="U214" t="s">
        <v>524</v>
      </c>
      <c r="V214" t="s">
        <v>524</v>
      </c>
      <c r="W214" t="s">
        <v>298</v>
      </c>
      <c r="X214" t="s">
        <v>430</v>
      </c>
      <c r="Y214" t="s">
        <v>212</v>
      </c>
      <c r="Z214" t="s">
        <v>110</v>
      </c>
      <c r="AA214" t="s">
        <v>75</v>
      </c>
      <c r="AB214" t="s">
        <v>75</v>
      </c>
      <c r="AC214" t="s">
        <v>75</v>
      </c>
      <c r="AD214" t="s">
        <v>75</v>
      </c>
      <c r="AE214" t="s">
        <v>75</v>
      </c>
      <c r="AF214" t="s">
        <v>76</v>
      </c>
      <c r="AG214" t="s">
        <v>76</v>
      </c>
      <c r="AH214" t="s">
        <v>76</v>
      </c>
      <c r="AI214" t="s">
        <v>76</v>
      </c>
      <c r="AJ214" t="s">
        <v>882</v>
      </c>
      <c r="AK214" t="s">
        <v>75</v>
      </c>
      <c r="AL214" t="s">
        <v>75</v>
      </c>
      <c r="AM214" t="s">
        <v>75</v>
      </c>
      <c r="AN214" t="s">
        <v>75</v>
      </c>
      <c r="AO214" t="s">
        <v>76</v>
      </c>
      <c r="AP214" t="s">
        <v>76</v>
      </c>
      <c r="AQ214" t="s">
        <v>76</v>
      </c>
      <c r="AR214" t="s">
        <v>76</v>
      </c>
      <c r="AS214" t="s">
        <v>76</v>
      </c>
      <c r="AT214" t="s">
        <v>566</v>
      </c>
      <c r="AU214" t="s">
        <v>76</v>
      </c>
      <c r="AV214" t="s">
        <v>76</v>
      </c>
      <c r="AW214" t="s">
        <v>76</v>
      </c>
      <c r="AX214" t="s">
        <v>76</v>
      </c>
      <c r="AY214" t="s">
        <v>76</v>
      </c>
      <c r="AZ214" t="s">
        <v>76</v>
      </c>
      <c r="BA214" t="s">
        <v>76</v>
      </c>
      <c r="BB214" t="s">
        <v>76</v>
      </c>
      <c r="BC214" t="s">
        <v>76</v>
      </c>
      <c r="BD214" t="s">
        <v>76</v>
      </c>
      <c r="BE214" t="s">
        <v>76</v>
      </c>
      <c r="BF214" t="s">
        <v>76</v>
      </c>
    </row>
    <row r="215" spans="1:58" x14ac:dyDescent="0.3">
      <c r="A215" t="s">
        <v>1864</v>
      </c>
      <c r="B215" t="s">
        <v>1865</v>
      </c>
      <c r="C215" s="1" t="str">
        <f t="shared" si="17"/>
        <v>21:1188</v>
      </c>
      <c r="D215" s="1" t="str">
        <f t="shared" si="18"/>
        <v>21:0387</v>
      </c>
      <c r="E215" t="s">
        <v>1866</v>
      </c>
      <c r="F215" t="s">
        <v>1867</v>
      </c>
      <c r="H215">
        <v>65.684343200000001</v>
      </c>
      <c r="I215">
        <v>-87.8983238</v>
      </c>
      <c r="J215" s="1" t="str">
        <f t="shared" si="20"/>
        <v>Till</v>
      </c>
      <c r="K215" s="1" t="str">
        <f t="shared" si="19"/>
        <v>ODM HMC fraction, SG 3.2</v>
      </c>
      <c r="L215">
        <v>1</v>
      </c>
      <c r="M215" t="s">
        <v>269</v>
      </c>
      <c r="N215" t="s">
        <v>389</v>
      </c>
      <c r="O215" t="s">
        <v>74</v>
      </c>
      <c r="P215" t="s">
        <v>139</v>
      </c>
      <c r="Q215" t="s">
        <v>1868</v>
      </c>
      <c r="R215" t="s">
        <v>1869</v>
      </c>
      <c r="S215" t="s">
        <v>1870</v>
      </c>
      <c r="T215" t="s">
        <v>163</v>
      </c>
      <c r="U215" t="s">
        <v>1871</v>
      </c>
      <c r="V215" t="s">
        <v>1871</v>
      </c>
      <c r="W215" t="s">
        <v>119</v>
      </c>
      <c r="X215" t="s">
        <v>912</v>
      </c>
      <c r="Y215" t="s">
        <v>221</v>
      </c>
      <c r="Z215" t="s">
        <v>110</v>
      </c>
      <c r="AA215" t="s">
        <v>75</v>
      </c>
      <c r="AB215" t="s">
        <v>75</v>
      </c>
      <c r="AC215" t="s">
        <v>75</v>
      </c>
      <c r="AD215" t="s">
        <v>75</v>
      </c>
      <c r="AE215" t="s">
        <v>75</v>
      </c>
      <c r="AF215" t="s">
        <v>76</v>
      </c>
      <c r="AG215" t="s">
        <v>76</v>
      </c>
      <c r="AH215" t="s">
        <v>76</v>
      </c>
      <c r="AI215" t="s">
        <v>76</v>
      </c>
      <c r="AJ215" t="s">
        <v>598</v>
      </c>
      <c r="AK215" t="s">
        <v>75</v>
      </c>
      <c r="AL215" t="s">
        <v>75</v>
      </c>
      <c r="AM215" t="s">
        <v>75</v>
      </c>
      <c r="AN215" t="s">
        <v>75</v>
      </c>
      <c r="AO215" t="s">
        <v>76</v>
      </c>
      <c r="AP215" t="s">
        <v>76</v>
      </c>
      <c r="AQ215" t="s">
        <v>76</v>
      </c>
      <c r="AR215" t="s">
        <v>76</v>
      </c>
      <c r="AS215" t="s">
        <v>76</v>
      </c>
      <c r="AT215" t="s">
        <v>76</v>
      </c>
      <c r="AU215" t="s">
        <v>76</v>
      </c>
      <c r="AV215" t="s">
        <v>76</v>
      </c>
      <c r="AW215" t="s">
        <v>76</v>
      </c>
      <c r="AX215" t="s">
        <v>76</v>
      </c>
      <c r="AY215" t="s">
        <v>76</v>
      </c>
      <c r="AZ215" t="s">
        <v>76</v>
      </c>
      <c r="BA215" t="s">
        <v>76</v>
      </c>
      <c r="BB215" t="s">
        <v>76</v>
      </c>
      <c r="BC215" t="s">
        <v>76</v>
      </c>
      <c r="BD215" t="s">
        <v>76</v>
      </c>
      <c r="BE215" t="s">
        <v>76</v>
      </c>
      <c r="BF215" t="s">
        <v>76</v>
      </c>
    </row>
    <row r="216" spans="1:58" x14ac:dyDescent="0.3">
      <c r="A216" t="s">
        <v>1872</v>
      </c>
      <c r="B216" t="s">
        <v>1873</v>
      </c>
      <c r="C216" s="1" t="str">
        <f t="shared" si="17"/>
        <v>21:1188</v>
      </c>
      <c r="D216" s="1" t="str">
        <f t="shared" si="18"/>
        <v>21:0387</v>
      </c>
      <c r="E216" t="s">
        <v>1866</v>
      </c>
      <c r="F216" t="s">
        <v>1874</v>
      </c>
      <c r="H216">
        <v>65.684343200000001</v>
      </c>
      <c r="I216">
        <v>-87.8983238</v>
      </c>
      <c r="J216" s="1" t="str">
        <f t="shared" si="20"/>
        <v>Till</v>
      </c>
      <c r="K216" s="1" t="str">
        <f t="shared" si="19"/>
        <v>ODM HMC fraction, SG 3.2</v>
      </c>
      <c r="L216">
        <v>7</v>
      </c>
      <c r="M216" t="s">
        <v>316</v>
      </c>
      <c r="N216" t="s">
        <v>430</v>
      </c>
      <c r="O216" t="s">
        <v>134</v>
      </c>
      <c r="P216" t="s">
        <v>192</v>
      </c>
      <c r="Q216" t="s">
        <v>1875</v>
      </c>
      <c r="R216" t="s">
        <v>1876</v>
      </c>
      <c r="S216" t="s">
        <v>1877</v>
      </c>
      <c r="T216" t="s">
        <v>315</v>
      </c>
      <c r="U216" t="s">
        <v>1351</v>
      </c>
      <c r="V216" t="s">
        <v>1351</v>
      </c>
      <c r="W216" t="s">
        <v>368</v>
      </c>
      <c r="X216" t="s">
        <v>92</v>
      </c>
      <c r="Y216" t="s">
        <v>186</v>
      </c>
      <c r="Z216" t="s">
        <v>141</v>
      </c>
      <c r="AA216" t="s">
        <v>75</v>
      </c>
      <c r="AB216" t="s">
        <v>75</v>
      </c>
      <c r="AC216" t="s">
        <v>75</v>
      </c>
      <c r="AD216" t="s">
        <v>75</v>
      </c>
      <c r="AE216" t="s">
        <v>75</v>
      </c>
      <c r="AF216" t="s">
        <v>76</v>
      </c>
      <c r="AG216" t="s">
        <v>76</v>
      </c>
      <c r="AH216" t="s">
        <v>76</v>
      </c>
      <c r="AI216" t="s">
        <v>76</v>
      </c>
      <c r="AJ216" t="s">
        <v>317</v>
      </c>
      <c r="AK216" t="s">
        <v>75</v>
      </c>
      <c r="AL216" t="s">
        <v>75</v>
      </c>
      <c r="AM216" t="s">
        <v>75</v>
      </c>
      <c r="AN216" t="s">
        <v>75</v>
      </c>
      <c r="AO216" t="s">
        <v>76</v>
      </c>
      <c r="AP216" t="s">
        <v>76</v>
      </c>
      <c r="AQ216" t="s">
        <v>76</v>
      </c>
      <c r="AR216" t="s">
        <v>76</v>
      </c>
      <c r="AS216" t="s">
        <v>76</v>
      </c>
      <c r="AT216" t="s">
        <v>663</v>
      </c>
      <c r="AU216" t="s">
        <v>76</v>
      </c>
      <c r="AV216" t="s">
        <v>76</v>
      </c>
      <c r="AW216" t="s">
        <v>76</v>
      </c>
      <c r="AX216" t="s">
        <v>76</v>
      </c>
      <c r="AY216" t="s">
        <v>76</v>
      </c>
      <c r="AZ216" t="s">
        <v>76</v>
      </c>
      <c r="BA216" t="s">
        <v>76</v>
      </c>
      <c r="BB216" t="s">
        <v>76</v>
      </c>
      <c r="BC216" t="s">
        <v>76</v>
      </c>
      <c r="BD216" t="s">
        <v>76</v>
      </c>
      <c r="BE216" t="s">
        <v>76</v>
      </c>
      <c r="BF216" t="s">
        <v>76</v>
      </c>
    </row>
    <row r="217" spans="1:58" x14ac:dyDescent="0.3">
      <c r="A217" t="s">
        <v>1878</v>
      </c>
      <c r="B217" t="s">
        <v>1879</v>
      </c>
      <c r="C217" s="1" t="str">
        <f t="shared" si="17"/>
        <v>21:1188</v>
      </c>
      <c r="D217" s="1" t="str">
        <f t="shared" si="18"/>
        <v>21:0387</v>
      </c>
      <c r="E217" t="s">
        <v>1880</v>
      </c>
      <c r="F217" t="s">
        <v>1881</v>
      </c>
      <c r="H217">
        <v>65.670163799999997</v>
      </c>
      <c r="I217">
        <v>-87.784060600000004</v>
      </c>
      <c r="J217" s="1" t="str">
        <f t="shared" si="20"/>
        <v>Till</v>
      </c>
      <c r="K217" s="1" t="str">
        <f t="shared" si="19"/>
        <v>ODM HMC fraction, SG 3.2</v>
      </c>
      <c r="L217">
        <v>1</v>
      </c>
      <c r="M217" t="s">
        <v>277</v>
      </c>
      <c r="N217" t="s">
        <v>92</v>
      </c>
      <c r="O217" t="s">
        <v>368</v>
      </c>
      <c r="P217" t="s">
        <v>72</v>
      </c>
      <c r="Q217" t="s">
        <v>1882</v>
      </c>
      <c r="R217" t="s">
        <v>1883</v>
      </c>
      <c r="S217" t="s">
        <v>1884</v>
      </c>
      <c r="T217" t="s">
        <v>233</v>
      </c>
      <c r="U217" t="s">
        <v>663</v>
      </c>
      <c r="V217" t="s">
        <v>663</v>
      </c>
      <c r="W217" t="s">
        <v>101</v>
      </c>
      <c r="X217" t="s">
        <v>210</v>
      </c>
      <c r="Y217" t="s">
        <v>171</v>
      </c>
      <c r="Z217" t="s">
        <v>141</v>
      </c>
      <c r="AA217" t="s">
        <v>75</v>
      </c>
      <c r="AB217" t="s">
        <v>75</v>
      </c>
      <c r="AC217" t="s">
        <v>75</v>
      </c>
      <c r="AD217" t="s">
        <v>75</v>
      </c>
      <c r="AE217" t="s">
        <v>75</v>
      </c>
      <c r="AF217" t="s">
        <v>76</v>
      </c>
      <c r="AG217" t="s">
        <v>76</v>
      </c>
      <c r="AH217" t="s">
        <v>76</v>
      </c>
      <c r="AI217" t="s">
        <v>76</v>
      </c>
      <c r="AJ217" t="s">
        <v>223</v>
      </c>
      <c r="AK217" t="s">
        <v>75</v>
      </c>
      <c r="AL217" t="s">
        <v>75</v>
      </c>
      <c r="AM217" t="s">
        <v>75</v>
      </c>
      <c r="AN217" t="s">
        <v>75</v>
      </c>
      <c r="AO217" t="s">
        <v>76</v>
      </c>
      <c r="AP217" t="s">
        <v>76</v>
      </c>
      <c r="AQ217" t="s">
        <v>76</v>
      </c>
      <c r="AR217" t="s">
        <v>76</v>
      </c>
      <c r="AS217" t="s">
        <v>76</v>
      </c>
      <c r="AT217" t="s">
        <v>336</v>
      </c>
      <c r="AU217" t="s">
        <v>76</v>
      </c>
      <c r="AV217" t="s">
        <v>76</v>
      </c>
      <c r="AW217" t="s">
        <v>76</v>
      </c>
      <c r="AX217" t="s">
        <v>76</v>
      </c>
      <c r="AY217" t="s">
        <v>76</v>
      </c>
      <c r="AZ217" t="s">
        <v>76</v>
      </c>
      <c r="BA217" t="s">
        <v>76</v>
      </c>
      <c r="BB217" t="s">
        <v>76</v>
      </c>
      <c r="BC217" t="s">
        <v>76</v>
      </c>
      <c r="BD217" t="s">
        <v>76</v>
      </c>
      <c r="BE217" t="s">
        <v>76</v>
      </c>
      <c r="BF217" t="s">
        <v>76</v>
      </c>
    </row>
    <row r="218" spans="1:58" x14ac:dyDescent="0.3">
      <c r="A218" t="s">
        <v>1885</v>
      </c>
      <c r="B218" t="s">
        <v>1886</v>
      </c>
      <c r="C218" s="1" t="str">
        <f t="shared" si="17"/>
        <v>21:1188</v>
      </c>
      <c r="D218" s="1" t="str">
        <f t="shared" si="18"/>
        <v>21:0387</v>
      </c>
      <c r="E218" t="s">
        <v>1887</v>
      </c>
      <c r="F218" t="s">
        <v>1888</v>
      </c>
      <c r="H218">
        <v>66.960848499999997</v>
      </c>
      <c r="I218">
        <v>-89.906777500000004</v>
      </c>
      <c r="J218" s="1" t="str">
        <f t="shared" si="20"/>
        <v>Till</v>
      </c>
      <c r="K218" s="1" t="str">
        <f t="shared" si="19"/>
        <v>ODM HMC fraction, SG 3.2</v>
      </c>
      <c r="L218">
        <v>1</v>
      </c>
      <c r="M218" t="s">
        <v>299</v>
      </c>
      <c r="N218" t="s">
        <v>65</v>
      </c>
      <c r="O218" t="s">
        <v>134</v>
      </c>
      <c r="P218" t="s">
        <v>185</v>
      </c>
      <c r="Q218" t="s">
        <v>1889</v>
      </c>
      <c r="R218" t="s">
        <v>1890</v>
      </c>
      <c r="S218" t="s">
        <v>1891</v>
      </c>
      <c r="T218" t="s">
        <v>1126</v>
      </c>
      <c r="U218" t="s">
        <v>480</v>
      </c>
      <c r="V218" t="s">
        <v>480</v>
      </c>
      <c r="W218" t="s">
        <v>93</v>
      </c>
      <c r="X218" t="s">
        <v>1126</v>
      </c>
      <c r="Y218" t="s">
        <v>179</v>
      </c>
      <c r="Z218" t="s">
        <v>110</v>
      </c>
      <c r="AA218" t="s">
        <v>75</v>
      </c>
      <c r="AB218" t="s">
        <v>75</v>
      </c>
      <c r="AC218" t="s">
        <v>75</v>
      </c>
      <c r="AD218" t="s">
        <v>75</v>
      </c>
      <c r="AE218" t="s">
        <v>75</v>
      </c>
      <c r="AF218" t="s">
        <v>76</v>
      </c>
      <c r="AG218" t="s">
        <v>76</v>
      </c>
      <c r="AH218" t="s">
        <v>76</v>
      </c>
      <c r="AI218" t="s">
        <v>76</v>
      </c>
      <c r="AJ218" t="s">
        <v>1761</v>
      </c>
      <c r="AK218" t="s">
        <v>75</v>
      </c>
      <c r="AL218" t="s">
        <v>75</v>
      </c>
      <c r="AM218" t="s">
        <v>75</v>
      </c>
      <c r="AN218" t="s">
        <v>75</v>
      </c>
      <c r="AO218" t="s">
        <v>76</v>
      </c>
      <c r="AP218" t="s">
        <v>76</v>
      </c>
      <c r="AQ218" t="s">
        <v>76</v>
      </c>
      <c r="AR218" t="s">
        <v>76</v>
      </c>
      <c r="AS218" t="s">
        <v>76</v>
      </c>
      <c r="AT218" t="s">
        <v>125</v>
      </c>
      <c r="AU218" t="s">
        <v>76</v>
      </c>
      <c r="AV218" t="s">
        <v>76</v>
      </c>
      <c r="AW218" t="s">
        <v>76</v>
      </c>
      <c r="AX218" t="s">
        <v>76</v>
      </c>
      <c r="AY218" t="s">
        <v>76</v>
      </c>
      <c r="AZ218" t="s">
        <v>76</v>
      </c>
      <c r="BA218" t="s">
        <v>76</v>
      </c>
      <c r="BB218" t="s">
        <v>76</v>
      </c>
      <c r="BC218" t="s">
        <v>76</v>
      </c>
      <c r="BD218" t="s">
        <v>76</v>
      </c>
      <c r="BE218" t="s">
        <v>76</v>
      </c>
      <c r="BF218" t="s">
        <v>76</v>
      </c>
    </row>
    <row r="219" spans="1:58" x14ac:dyDescent="0.3">
      <c r="A219" t="s">
        <v>1892</v>
      </c>
      <c r="B219" t="s">
        <v>1893</v>
      </c>
      <c r="C219" s="1" t="str">
        <f t="shared" si="17"/>
        <v>21:1188</v>
      </c>
      <c r="D219" s="1" t="str">
        <f t="shared" si="18"/>
        <v>21:0387</v>
      </c>
      <c r="E219" t="s">
        <v>1894</v>
      </c>
      <c r="F219" t="s">
        <v>1895</v>
      </c>
      <c r="H219">
        <v>66.867161800000005</v>
      </c>
      <c r="I219">
        <v>-89.769505800000005</v>
      </c>
      <c r="J219" s="1" t="str">
        <f t="shared" si="20"/>
        <v>Till</v>
      </c>
      <c r="K219" s="1" t="str">
        <f t="shared" si="19"/>
        <v>ODM HMC fraction, SG 3.2</v>
      </c>
      <c r="L219">
        <v>1</v>
      </c>
      <c r="M219" t="s">
        <v>149</v>
      </c>
      <c r="N219" t="s">
        <v>192</v>
      </c>
      <c r="O219" t="s">
        <v>156</v>
      </c>
      <c r="P219" t="s">
        <v>210</v>
      </c>
      <c r="Q219" t="s">
        <v>1883</v>
      </c>
      <c r="R219" t="s">
        <v>1896</v>
      </c>
      <c r="S219" t="s">
        <v>1897</v>
      </c>
      <c r="T219" t="s">
        <v>154</v>
      </c>
      <c r="U219" t="s">
        <v>100</v>
      </c>
      <c r="V219" t="s">
        <v>100</v>
      </c>
      <c r="W219" t="s">
        <v>246</v>
      </c>
      <c r="X219" t="s">
        <v>154</v>
      </c>
      <c r="Y219" t="s">
        <v>298</v>
      </c>
      <c r="Z219" t="s">
        <v>126</v>
      </c>
      <c r="AA219" t="s">
        <v>75</v>
      </c>
      <c r="AB219" t="s">
        <v>75</v>
      </c>
      <c r="AC219" t="s">
        <v>75</v>
      </c>
      <c r="AD219" t="s">
        <v>75</v>
      </c>
      <c r="AE219" t="s">
        <v>75</v>
      </c>
      <c r="AF219" t="s">
        <v>76</v>
      </c>
      <c r="AG219" t="s">
        <v>76</v>
      </c>
      <c r="AH219" t="s">
        <v>76</v>
      </c>
      <c r="AI219" t="s">
        <v>76</v>
      </c>
      <c r="AJ219" t="s">
        <v>1777</v>
      </c>
      <c r="AK219" t="s">
        <v>75</v>
      </c>
      <c r="AL219" t="s">
        <v>75</v>
      </c>
      <c r="AM219" t="s">
        <v>75</v>
      </c>
      <c r="AN219" t="s">
        <v>75</v>
      </c>
      <c r="AO219" t="s">
        <v>76</v>
      </c>
      <c r="AP219" t="s">
        <v>76</v>
      </c>
      <c r="AQ219" t="s">
        <v>76</v>
      </c>
      <c r="AR219" t="s">
        <v>76</v>
      </c>
      <c r="AS219" t="s">
        <v>76</v>
      </c>
      <c r="AT219" t="s">
        <v>224</v>
      </c>
      <c r="AU219" t="s">
        <v>76</v>
      </c>
      <c r="AV219" t="s">
        <v>76</v>
      </c>
      <c r="AW219" t="s">
        <v>76</v>
      </c>
      <c r="AX219" t="s">
        <v>76</v>
      </c>
      <c r="AY219" t="s">
        <v>76</v>
      </c>
      <c r="AZ219" t="s">
        <v>76</v>
      </c>
      <c r="BA219" t="s">
        <v>76</v>
      </c>
      <c r="BB219" t="s">
        <v>76</v>
      </c>
      <c r="BC219" t="s">
        <v>76</v>
      </c>
      <c r="BD219" t="s">
        <v>76</v>
      </c>
      <c r="BE219" t="s">
        <v>76</v>
      </c>
      <c r="BF219" t="s">
        <v>76</v>
      </c>
    </row>
    <row r="220" spans="1:58" x14ac:dyDescent="0.3">
      <c r="A220" t="s">
        <v>1898</v>
      </c>
      <c r="B220" t="s">
        <v>1899</v>
      </c>
      <c r="C220" s="1" t="str">
        <f t="shared" si="17"/>
        <v>21:1188</v>
      </c>
      <c r="D220" s="1" t="str">
        <f t="shared" si="18"/>
        <v>21:0387</v>
      </c>
      <c r="E220" t="s">
        <v>1900</v>
      </c>
      <c r="F220" t="s">
        <v>1901</v>
      </c>
      <c r="H220">
        <v>66.731746599999994</v>
      </c>
      <c r="I220">
        <v>-89.533250100000004</v>
      </c>
      <c r="J220" s="1" t="str">
        <f t="shared" si="20"/>
        <v>Till</v>
      </c>
      <c r="K220" s="1" t="str">
        <f t="shared" si="19"/>
        <v>ODM HMC fraction, SG 3.2</v>
      </c>
      <c r="L220">
        <v>1</v>
      </c>
      <c r="M220" t="s">
        <v>102</v>
      </c>
      <c r="N220" t="s">
        <v>180</v>
      </c>
      <c r="O220" t="s">
        <v>109</v>
      </c>
      <c r="P220" t="s">
        <v>282</v>
      </c>
      <c r="Q220" t="s">
        <v>1902</v>
      </c>
      <c r="R220" t="s">
        <v>1814</v>
      </c>
      <c r="S220" t="s">
        <v>1903</v>
      </c>
      <c r="T220" t="s">
        <v>728</v>
      </c>
      <c r="U220" t="s">
        <v>315</v>
      </c>
      <c r="V220" t="s">
        <v>315</v>
      </c>
      <c r="W220" t="s">
        <v>169</v>
      </c>
      <c r="X220" t="s">
        <v>597</v>
      </c>
      <c r="Y220" t="s">
        <v>246</v>
      </c>
      <c r="Z220" t="s">
        <v>141</v>
      </c>
      <c r="AA220" t="s">
        <v>75</v>
      </c>
      <c r="AB220" t="s">
        <v>75</v>
      </c>
      <c r="AC220" t="s">
        <v>75</v>
      </c>
      <c r="AD220" t="s">
        <v>75</v>
      </c>
      <c r="AE220" t="s">
        <v>75</v>
      </c>
      <c r="AF220" t="s">
        <v>76</v>
      </c>
      <c r="AG220" t="s">
        <v>76</v>
      </c>
      <c r="AH220" t="s">
        <v>76</v>
      </c>
      <c r="AI220" t="s">
        <v>76</v>
      </c>
      <c r="AJ220" t="s">
        <v>1904</v>
      </c>
      <c r="AK220" t="s">
        <v>75</v>
      </c>
      <c r="AL220" t="s">
        <v>75</v>
      </c>
      <c r="AM220" t="s">
        <v>75</v>
      </c>
      <c r="AN220" t="s">
        <v>75</v>
      </c>
      <c r="AO220" t="s">
        <v>76</v>
      </c>
      <c r="AP220" t="s">
        <v>76</v>
      </c>
      <c r="AQ220" t="s">
        <v>76</v>
      </c>
      <c r="AR220" t="s">
        <v>76</v>
      </c>
      <c r="AS220" t="s">
        <v>76</v>
      </c>
      <c r="AT220" t="s">
        <v>125</v>
      </c>
      <c r="AU220" t="s">
        <v>76</v>
      </c>
      <c r="AV220" t="s">
        <v>76</v>
      </c>
      <c r="AW220" t="s">
        <v>76</v>
      </c>
      <c r="AX220" t="s">
        <v>76</v>
      </c>
      <c r="AY220" t="s">
        <v>76</v>
      </c>
      <c r="AZ220" t="s">
        <v>76</v>
      </c>
      <c r="BA220" t="s">
        <v>76</v>
      </c>
      <c r="BB220" t="s">
        <v>76</v>
      </c>
      <c r="BC220" t="s">
        <v>76</v>
      </c>
      <c r="BD220" t="s">
        <v>76</v>
      </c>
      <c r="BE220" t="s">
        <v>76</v>
      </c>
      <c r="BF220" t="s">
        <v>76</v>
      </c>
    </row>
    <row r="221" spans="1:58" x14ac:dyDescent="0.3">
      <c r="A221" t="s">
        <v>1905</v>
      </c>
      <c r="B221" t="s">
        <v>1906</v>
      </c>
      <c r="C221" s="1" t="str">
        <f t="shared" si="17"/>
        <v>21:1188</v>
      </c>
      <c r="D221" s="1" t="str">
        <f t="shared" si="18"/>
        <v>21:0387</v>
      </c>
      <c r="E221" t="s">
        <v>1907</v>
      </c>
      <c r="F221" t="s">
        <v>1908</v>
      </c>
      <c r="H221">
        <v>66.748806200000004</v>
      </c>
      <c r="I221">
        <v>-89.352201600000001</v>
      </c>
      <c r="J221" s="1" t="str">
        <f t="shared" si="20"/>
        <v>Till</v>
      </c>
      <c r="K221" s="1" t="str">
        <f t="shared" si="19"/>
        <v>ODM HMC fraction, SG 3.2</v>
      </c>
      <c r="L221">
        <v>1</v>
      </c>
      <c r="M221" t="s">
        <v>82</v>
      </c>
      <c r="N221" t="s">
        <v>210</v>
      </c>
      <c r="O221" t="s">
        <v>378</v>
      </c>
      <c r="P221" t="s">
        <v>499</v>
      </c>
      <c r="Q221" t="s">
        <v>1909</v>
      </c>
      <c r="R221" t="s">
        <v>1910</v>
      </c>
      <c r="S221" t="s">
        <v>1911</v>
      </c>
      <c r="T221" t="s">
        <v>1334</v>
      </c>
      <c r="U221" t="s">
        <v>102</v>
      </c>
      <c r="V221" t="s">
        <v>102</v>
      </c>
      <c r="W221" t="s">
        <v>107</v>
      </c>
      <c r="X221" t="s">
        <v>447</v>
      </c>
      <c r="Y221" t="s">
        <v>624</v>
      </c>
      <c r="Z221" t="s">
        <v>126</v>
      </c>
      <c r="AA221" t="s">
        <v>75</v>
      </c>
      <c r="AB221" t="s">
        <v>75</v>
      </c>
      <c r="AC221" t="s">
        <v>75</v>
      </c>
      <c r="AD221" t="s">
        <v>75</v>
      </c>
      <c r="AE221" t="s">
        <v>75</v>
      </c>
      <c r="AF221" t="s">
        <v>76</v>
      </c>
      <c r="AG221" t="s">
        <v>76</v>
      </c>
      <c r="AH221" t="s">
        <v>76</v>
      </c>
      <c r="AI221" t="s">
        <v>76</v>
      </c>
      <c r="AJ221" t="s">
        <v>1181</v>
      </c>
      <c r="AK221" t="s">
        <v>75</v>
      </c>
      <c r="AL221" t="s">
        <v>75</v>
      </c>
      <c r="AM221" t="s">
        <v>75</v>
      </c>
      <c r="AN221" t="s">
        <v>75</v>
      </c>
      <c r="AO221" t="s">
        <v>76</v>
      </c>
      <c r="AP221" t="s">
        <v>76</v>
      </c>
      <c r="AQ221" t="s">
        <v>76</v>
      </c>
      <c r="AR221" t="s">
        <v>76</v>
      </c>
      <c r="AS221" t="s">
        <v>76</v>
      </c>
      <c r="AT221" t="s">
        <v>76</v>
      </c>
      <c r="AU221" t="s">
        <v>76</v>
      </c>
      <c r="AV221" t="s">
        <v>76</v>
      </c>
      <c r="AW221" t="s">
        <v>76</v>
      </c>
      <c r="AX221" t="s">
        <v>76</v>
      </c>
      <c r="AY221" t="s">
        <v>76</v>
      </c>
      <c r="AZ221" t="s">
        <v>76</v>
      </c>
      <c r="BA221" t="s">
        <v>76</v>
      </c>
      <c r="BB221" t="s">
        <v>76</v>
      </c>
      <c r="BC221" t="s">
        <v>76</v>
      </c>
      <c r="BD221" t="s">
        <v>76</v>
      </c>
      <c r="BE221" t="s">
        <v>76</v>
      </c>
      <c r="BF221" t="s">
        <v>76</v>
      </c>
    </row>
    <row r="222" spans="1:58" x14ac:dyDescent="0.3">
      <c r="A222" t="s">
        <v>1912</v>
      </c>
      <c r="B222" t="s">
        <v>1913</v>
      </c>
      <c r="C222" s="1" t="str">
        <f t="shared" si="17"/>
        <v>21:1188</v>
      </c>
      <c r="D222" s="1" t="str">
        <f t="shared" si="18"/>
        <v>21:0387</v>
      </c>
      <c r="E222" t="s">
        <v>1914</v>
      </c>
      <c r="F222" t="s">
        <v>1915</v>
      </c>
      <c r="H222">
        <v>66.625700100000003</v>
      </c>
      <c r="I222">
        <v>-89.609764799999994</v>
      </c>
      <c r="J222" s="1" t="str">
        <f t="shared" si="20"/>
        <v>Till</v>
      </c>
      <c r="K222" s="1" t="str">
        <f t="shared" si="19"/>
        <v>ODM HMC fraction, SG 3.2</v>
      </c>
      <c r="L222">
        <v>1</v>
      </c>
      <c r="M222" t="s">
        <v>82</v>
      </c>
      <c r="N222" t="s">
        <v>210</v>
      </c>
      <c r="O222" t="s">
        <v>134</v>
      </c>
      <c r="P222" t="s">
        <v>139</v>
      </c>
      <c r="Q222" t="s">
        <v>1916</v>
      </c>
      <c r="R222" t="s">
        <v>1917</v>
      </c>
      <c r="S222" t="s">
        <v>1918</v>
      </c>
      <c r="T222" t="s">
        <v>139</v>
      </c>
      <c r="U222" t="s">
        <v>116</v>
      </c>
      <c r="V222" t="s">
        <v>116</v>
      </c>
      <c r="W222" t="s">
        <v>134</v>
      </c>
      <c r="X222" t="s">
        <v>82</v>
      </c>
      <c r="Y222" t="s">
        <v>186</v>
      </c>
      <c r="Z222" t="s">
        <v>126</v>
      </c>
      <c r="AA222" t="s">
        <v>75</v>
      </c>
      <c r="AB222" t="s">
        <v>75</v>
      </c>
      <c r="AC222" t="s">
        <v>75</v>
      </c>
      <c r="AD222" t="s">
        <v>75</v>
      </c>
      <c r="AE222" t="s">
        <v>75</v>
      </c>
      <c r="AF222" t="s">
        <v>76</v>
      </c>
      <c r="AG222" t="s">
        <v>76</v>
      </c>
      <c r="AH222" t="s">
        <v>76</v>
      </c>
      <c r="AI222" t="s">
        <v>76</v>
      </c>
      <c r="AJ222" t="s">
        <v>598</v>
      </c>
      <c r="AK222" t="s">
        <v>75</v>
      </c>
      <c r="AL222" t="s">
        <v>75</v>
      </c>
      <c r="AM222" t="s">
        <v>75</v>
      </c>
      <c r="AN222" t="s">
        <v>75</v>
      </c>
      <c r="AO222" t="s">
        <v>76</v>
      </c>
      <c r="AP222" t="s">
        <v>76</v>
      </c>
      <c r="AQ222" t="s">
        <v>76</v>
      </c>
      <c r="AR222" t="s">
        <v>76</v>
      </c>
      <c r="AS222" t="s">
        <v>76</v>
      </c>
      <c r="AT222" t="s">
        <v>1919</v>
      </c>
      <c r="AU222" t="s">
        <v>76</v>
      </c>
      <c r="AV222" t="s">
        <v>76</v>
      </c>
      <c r="AW222" t="s">
        <v>76</v>
      </c>
      <c r="AX222" t="s">
        <v>76</v>
      </c>
      <c r="AY222" t="s">
        <v>76</v>
      </c>
      <c r="AZ222" t="s">
        <v>76</v>
      </c>
      <c r="BA222" t="s">
        <v>76</v>
      </c>
      <c r="BB222" t="s">
        <v>76</v>
      </c>
      <c r="BC222" t="s">
        <v>76</v>
      </c>
      <c r="BD222" t="s">
        <v>76</v>
      </c>
      <c r="BE222" t="s">
        <v>76</v>
      </c>
      <c r="BF222" t="s">
        <v>76</v>
      </c>
    </row>
    <row r="223" spans="1:58" x14ac:dyDescent="0.3">
      <c r="A223" t="s">
        <v>1920</v>
      </c>
      <c r="B223" t="s">
        <v>1921</v>
      </c>
      <c r="C223" s="1" t="str">
        <f t="shared" si="17"/>
        <v>21:1188</v>
      </c>
      <c r="D223" s="1" t="str">
        <f t="shared" si="18"/>
        <v>21:0387</v>
      </c>
      <c r="E223" t="s">
        <v>1922</v>
      </c>
      <c r="F223" t="s">
        <v>1923</v>
      </c>
      <c r="H223">
        <v>66.615850300000005</v>
      </c>
      <c r="I223">
        <v>-89.865188700000004</v>
      </c>
      <c r="J223" s="1" t="str">
        <f t="shared" si="20"/>
        <v>Till</v>
      </c>
      <c r="K223" s="1" t="str">
        <f t="shared" si="19"/>
        <v>ODM HMC fraction, SG 3.2</v>
      </c>
      <c r="L223">
        <v>1</v>
      </c>
      <c r="M223" t="s">
        <v>263</v>
      </c>
      <c r="N223" t="s">
        <v>206</v>
      </c>
      <c r="O223" t="s">
        <v>118</v>
      </c>
      <c r="P223" t="s">
        <v>65</v>
      </c>
      <c r="Q223" t="s">
        <v>1924</v>
      </c>
      <c r="R223" t="s">
        <v>1925</v>
      </c>
      <c r="S223" t="s">
        <v>1926</v>
      </c>
      <c r="T223" t="s">
        <v>256</v>
      </c>
      <c r="U223" t="s">
        <v>1572</v>
      </c>
      <c r="V223" t="s">
        <v>1572</v>
      </c>
      <c r="W223" t="s">
        <v>101</v>
      </c>
      <c r="X223" t="s">
        <v>162</v>
      </c>
      <c r="Y223" t="s">
        <v>298</v>
      </c>
      <c r="Z223" t="s">
        <v>406</v>
      </c>
      <c r="AA223" t="s">
        <v>75</v>
      </c>
      <c r="AB223" t="s">
        <v>75</v>
      </c>
      <c r="AC223" t="s">
        <v>75</v>
      </c>
      <c r="AD223" t="s">
        <v>75</v>
      </c>
      <c r="AE223" t="s">
        <v>75</v>
      </c>
      <c r="AF223" t="s">
        <v>76</v>
      </c>
      <c r="AG223" t="s">
        <v>76</v>
      </c>
      <c r="AH223" t="s">
        <v>76</v>
      </c>
      <c r="AI223" t="s">
        <v>76</v>
      </c>
      <c r="AJ223" t="s">
        <v>77</v>
      </c>
      <c r="AK223" t="s">
        <v>75</v>
      </c>
      <c r="AL223" t="s">
        <v>75</v>
      </c>
      <c r="AM223" t="s">
        <v>75</v>
      </c>
      <c r="AN223" t="s">
        <v>75</v>
      </c>
      <c r="AO223" t="s">
        <v>76</v>
      </c>
      <c r="AP223" t="s">
        <v>76</v>
      </c>
      <c r="AQ223" t="s">
        <v>76</v>
      </c>
      <c r="AR223" t="s">
        <v>76</v>
      </c>
      <c r="AS223" t="s">
        <v>76</v>
      </c>
      <c r="AT223" t="s">
        <v>125</v>
      </c>
      <c r="AU223" t="s">
        <v>76</v>
      </c>
      <c r="AV223" t="s">
        <v>76</v>
      </c>
      <c r="AW223" t="s">
        <v>76</v>
      </c>
      <c r="AX223" t="s">
        <v>76</v>
      </c>
      <c r="AY223" t="s">
        <v>76</v>
      </c>
      <c r="AZ223" t="s">
        <v>76</v>
      </c>
      <c r="BA223" t="s">
        <v>76</v>
      </c>
      <c r="BB223" t="s">
        <v>76</v>
      </c>
      <c r="BC223" t="s">
        <v>76</v>
      </c>
      <c r="BD223" t="s">
        <v>76</v>
      </c>
      <c r="BE223" t="s">
        <v>76</v>
      </c>
      <c r="BF223" t="s">
        <v>76</v>
      </c>
    </row>
    <row r="224" spans="1:58" x14ac:dyDescent="0.3">
      <c r="A224" t="s">
        <v>1927</v>
      </c>
      <c r="B224" t="s">
        <v>1928</v>
      </c>
      <c r="C224" s="1" t="str">
        <f t="shared" si="17"/>
        <v>21:1188</v>
      </c>
      <c r="D224" s="1" t="str">
        <f t="shared" si="18"/>
        <v>21:0387</v>
      </c>
      <c r="E224" t="s">
        <v>1929</v>
      </c>
      <c r="F224" t="s">
        <v>1930</v>
      </c>
      <c r="H224">
        <v>66.305770899999999</v>
      </c>
      <c r="I224">
        <v>-89.562756199999995</v>
      </c>
      <c r="J224" s="1" t="str">
        <f t="shared" si="20"/>
        <v>Till</v>
      </c>
      <c r="K224" s="1" t="str">
        <f t="shared" si="19"/>
        <v>ODM HMC fraction, SG 3.2</v>
      </c>
      <c r="L224">
        <v>1</v>
      </c>
      <c r="M224" t="s">
        <v>479</v>
      </c>
      <c r="N224" t="s">
        <v>72</v>
      </c>
      <c r="O224" t="s">
        <v>109</v>
      </c>
      <c r="P224" t="s">
        <v>211</v>
      </c>
      <c r="Q224" t="s">
        <v>1931</v>
      </c>
      <c r="R224" t="s">
        <v>1932</v>
      </c>
      <c r="S224" t="s">
        <v>1933</v>
      </c>
      <c r="T224" t="s">
        <v>232</v>
      </c>
      <c r="U224" t="s">
        <v>222</v>
      </c>
      <c r="V224" t="s">
        <v>222</v>
      </c>
      <c r="W224" t="s">
        <v>246</v>
      </c>
      <c r="X224" t="s">
        <v>373</v>
      </c>
      <c r="Y224" t="s">
        <v>624</v>
      </c>
      <c r="Z224" t="s">
        <v>141</v>
      </c>
      <c r="AA224" t="s">
        <v>75</v>
      </c>
      <c r="AB224" t="s">
        <v>75</v>
      </c>
      <c r="AC224" t="s">
        <v>75</v>
      </c>
      <c r="AD224" t="s">
        <v>75</v>
      </c>
      <c r="AE224" t="s">
        <v>75</v>
      </c>
      <c r="AF224" t="s">
        <v>76</v>
      </c>
      <c r="AG224" t="s">
        <v>76</v>
      </c>
      <c r="AH224" t="s">
        <v>76</v>
      </c>
      <c r="AI224" t="s">
        <v>76</v>
      </c>
      <c r="AJ224" t="s">
        <v>1441</v>
      </c>
      <c r="AK224" t="s">
        <v>75</v>
      </c>
      <c r="AL224" t="s">
        <v>75</v>
      </c>
      <c r="AM224" t="s">
        <v>75</v>
      </c>
      <c r="AN224" t="s">
        <v>75</v>
      </c>
      <c r="AO224" t="s">
        <v>76</v>
      </c>
      <c r="AP224" t="s">
        <v>76</v>
      </c>
      <c r="AQ224" t="s">
        <v>76</v>
      </c>
      <c r="AR224" t="s">
        <v>76</v>
      </c>
      <c r="AS224" t="s">
        <v>76</v>
      </c>
      <c r="AT224" t="s">
        <v>1360</v>
      </c>
      <c r="AU224" t="s">
        <v>76</v>
      </c>
      <c r="AV224" t="s">
        <v>76</v>
      </c>
      <c r="AW224" t="s">
        <v>76</v>
      </c>
      <c r="AX224" t="s">
        <v>76</v>
      </c>
      <c r="AY224" t="s">
        <v>76</v>
      </c>
      <c r="AZ224" t="s">
        <v>76</v>
      </c>
      <c r="BA224" t="s">
        <v>76</v>
      </c>
      <c r="BB224" t="s">
        <v>76</v>
      </c>
      <c r="BC224" t="s">
        <v>76</v>
      </c>
      <c r="BD224" t="s">
        <v>76</v>
      </c>
      <c r="BE224" t="s">
        <v>76</v>
      </c>
      <c r="BF224" t="s">
        <v>76</v>
      </c>
    </row>
    <row r="225" spans="1:58" x14ac:dyDescent="0.3">
      <c r="A225" t="s">
        <v>1934</v>
      </c>
      <c r="B225" t="s">
        <v>1935</v>
      </c>
      <c r="C225" s="1" t="str">
        <f t="shared" si="17"/>
        <v>21:1188</v>
      </c>
      <c r="D225" s="1" t="str">
        <f t="shared" si="18"/>
        <v>21:0387</v>
      </c>
      <c r="E225" t="s">
        <v>1936</v>
      </c>
      <c r="F225" t="s">
        <v>1937</v>
      </c>
      <c r="H225">
        <v>66.414917200000005</v>
      </c>
      <c r="I225">
        <v>-89.719497000000004</v>
      </c>
      <c r="J225" s="1" t="str">
        <f t="shared" si="20"/>
        <v>Till</v>
      </c>
      <c r="K225" s="1" t="str">
        <f t="shared" si="19"/>
        <v>ODM HMC fraction, SG 3.2</v>
      </c>
      <c r="L225">
        <v>1</v>
      </c>
      <c r="M225" t="s">
        <v>92</v>
      </c>
      <c r="N225" t="s">
        <v>162</v>
      </c>
      <c r="O225" t="s">
        <v>118</v>
      </c>
      <c r="P225" t="s">
        <v>391</v>
      </c>
      <c r="Q225" t="s">
        <v>1938</v>
      </c>
      <c r="R225" t="s">
        <v>1939</v>
      </c>
      <c r="S225" t="s">
        <v>1940</v>
      </c>
      <c r="T225" t="s">
        <v>325</v>
      </c>
      <c r="U225" t="s">
        <v>1135</v>
      </c>
      <c r="V225" t="s">
        <v>1135</v>
      </c>
      <c r="W225" t="s">
        <v>378</v>
      </c>
      <c r="X225" t="s">
        <v>681</v>
      </c>
      <c r="Y225" t="s">
        <v>245</v>
      </c>
      <c r="Z225" t="s">
        <v>126</v>
      </c>
      <c r="AA225" t="s">
        <v>75</v>
      </c>
      <c r="AB225" t="s">
        <v>75</v>
      </c>
      <c r="AC225" t="s">
        <v>75</v>
      </c>
      <c r="AD225" t="s">
        <v>75</v>
      </c>
      <c r="AE225" t="s">
        <v>75</v>
      </c>
      <c r="AF225" t="s">
        <v>76</v>
      </c>
      <c r="AG225" t="s">
        <v>76</v>
      </c>
      <c r="AH225" t="s">
        <v>76</v>
      </c>
      <c r="AI225" t="s">
        <v>76</v>
      </c>
      <c r="AJ225" t="s">
        <v>567</v>
      </c>
      <c r="AK225" t="s">
        <v>75</v>
      </c>
      <c r="AL225" t="s">
        <v>75</v>
      </c>
      <c r="AM225" t="s">
        <v>75</v>
      </c>
      <c r="AN225" t="s">
        <v>75</v>
      </c>
      <c r="AO225" t="s">
        <v>76</v>
      </c>
      <c r="AP225" t="s">
        <v>76</v>
      </c>
      <c r="AQ225" t="s">
        <v>76</v>
      </c>
      <c r="AR225" t="s">
        <v>76</v>
      </c>
      <c r="AS225" t="s">
        <v>76</v>
      </c>
      <c r="AT225" t="s">
        <v>1941</v>
      </c>
      <c r="AU225" t="s">
        <v>76</v>
      </c>
      <c r="AV225" t="s">
        <v>76</v>
      </c>
      <c r="AW225" t="s">
        <v>76</v>
      </c>
      <c r="AX225" t="s">
        <v>76</v>
      </c>
      <c r="AY225" t="s">
        <v>76</v>
      </c>
      <c r="AZ225" t="s">
        <v>62</v>
      </c>
      <c r="BA225" t="s">
        <v>76</v>
      </c>
      <c r="BB225" t="s">
        <v>76</v>
      </c>
      <c r="BC225" t="s">
        <v>76</v>
      </c>
      <c r="BD225" t="s">
        <v>76</v>
      </c>
      <c r="BE225" t="s">
        <v>76</v>
      </c>
      <c r="BF225" t="s">
        <v>64</v>
      </c>
    </row>
    <row r="226" spans="1:58" x14ac:dyDescent="0.3">
      <c r="A226" t="s">
        <v>1942</v>
      </c>
      <c r="B226" t="s">
        <v>1943</v>
      </c>
      <c r="C226" s="1" t="str">
        <f t="shared" si="17"/>
        <v>21:1188</v>
      </c>
      <c r="D226" s="1" t="str">
        <f t="shared" si="18"/>
        <v>21:0387</v>
      </c>
      <c r="E226" t="s">
        <v>1944</v>
      </c>
      <c r="F226" t="s">
        <v>1945</v>
      </c>
      <c r="H226">
        <v>66.471335199999999</v>
      </c>
      <c r="I226">
        <v>-89.844049499999997</v>
      </c>
      <c r="J226" s="1" t="str">
        <f t="shared" si="20"/>
        <v>Till</v>
      </c>
      <c r="K226" s="1" t="str">
        <f t="shared" si="19"/>
        <v>ODM HMC fraction, SG 3.2</v>
      </c>
      <c r="L226">
        <v>1</v>
      </c>
      <c r="M226" t="s">
        <v>163</v>
      </c>
      <c r="N226" t="s">
        <v>507</v>
      </c>
      <c r="O226" t="s">
        <v>378</v>
      </c>
      <c r="P226" t="s">
        <v>269</v>
      </c>
      <c r="Q226" t="s">
        <v>1946</v>
      </c>
      <c r="R226" t="s">
        <v>1947</v>
      </c>
      <c r="S226" t="s">
        <v>1948</v>
      </c>
      <c r="T226" t="s">
        <v>257</v>
      </c>
      <c r="U226" t="s">
        <v>117</v>
      </c>
      <c r="V226" t="s">
        <v>117</v>
      </c>
      <c r="W226" t="s">
        <v>134</v>
      </c>
      <c r="X226" t="s">
        <v>72</v>
      </c>
      <c r="Y226" t="s">
        <v>212</v>
      </c>
      <c r="Z226" t="s">
        <v>74</v>
      </c>
      <c r="AA226" t="s">
        <v>75</v>
      </c>
      <c r="AB226" t="s">
        <v>75</v>
      </c>
      <c r="AC226" t="s">
        <v>75</v>
      </c>
      <c r="AD226" t="s">
        <v>75</v>
      </c>
      <c r="AE226" t="s">
        <v>75</v>
      </c>
      <c r="AF226" t="s">
        <v>76</v>
      </c>
      <c r="AG226" t="s">
        <v>76</v>
      </c>
      <c r="AH226" t="s">
        <v>76</v>
      </c>
      <c r="AI226" t="s">
        <v>76</v>
      </c>
      <c r="AJ226" t="s">
        <v>1319</v>
      </c>
      <c r="AK226" t="s">
        <v>75</v>
      </c>
      <c r="AL226" t="s">
        <v>75</v>
      </c>
      <c r="AM226" t="s">
        <v>75</v>
      </c>
      <c r="AN226" t="s">
        <v>75</v>
      </c>
      <c r="AO226" t="s">
        <v>76</v>
      </c>
      <c r="AP226" t="s">
        <v>76</v>
      </c>
      <c r="AQ226" t="s">
        <v>76</v>
      </c>
      <c r="AR226" t="s">
        <v>76</v>
      </c>
      <c r="AS226" t="s">
        <v>76</v>
      </c>
      <c r="AT226" t="s">
        <v>1949</v>
      </c>
      <c r="AU226" t="s">
        <v>76</v>
      </c>
      <c r="AV226" t="s">
        <v>76</v>
      </c>
      <c r="AW226" t="s">
        <v>76</v>
      </c>
      <c r="AX226" t="s">
        <v>76</v>
      </c>
      <c r="AY226" t="s">
        <v>76</v>
      </c>
      <c r="AZ226" t="s">
        <v>76</v>
      </c>
      <c r="BA226" t="s">
        <v>76</v>
      </c>
      <c r="BB226" t="s">
        <v>76</v>
      </c>
      <c r="BC226" t="s">
        <v>76</v>
      </c>
      <c r="BD226" t="s">
        <v>76</v>
      </c>
      <c r="BE226" t="s">
        <v>76</v>
      </c>
      <c r="BF226" t="s">
        <v>76</v>
      </c>
    </row>
    <row r="227" spans="1:58" x14ac:dyDescent="0.3">
      <c r="A227" t="s">
        <v>1950</v>
      </c>
      <c r="B227" t="s">
        <v>1951</v>
      </c>
      <c r="C227" s="1" t="str">
        <f t="shared" si="17"/>
        <v>21:1188</v>
      </c>
      <c r="D227" s="1" t="str">
        <f t="shared" si="18"/>
        <v>21:0387</v>
      </c>
      <c r="E227" t="s">
        <v>1952</v>
      </c>
      <c r="F227" t="s">
        <v>1953</v>
      </c>
      <c r="H227">
        <v>66.5556524</v>
      </c>
      <c r="I227">
        <v>-89.797962699999999</v>
      </c>
      <c r="J227" s="1" t="str">
        <f t="shared" si="20"/>
        <v>Till</v>
      </c>
      <c r="K227" s="1" t="str">
        <f t="shared" si="19"/>
        <v>ODM HMC fraction, SG 3.2</v>
      </c>
      <c r="L227">
        <v>1</v>
      </c>
      <c r="M227" t="s">
        <v>263</v>
      </c>
      <c r="N227" t="s">
        <v>206</v>
      </c>
      <c r="O227" t="s">
        <v>298</v>
      </c>
      <c r="P227" t="s">
        <v>269</v>
      </c>
      <c r="Q227" t="s">
        <v>1954</v>
      </c>
      <c r="R227" t="s">
        <v>1955</v>
      </c>
      <c r="S227" t="s">
        <v>1956</v>
      </c>
      <c r="T227" t="s">
        <v>170</v>
      </c>
      <c r="U227" t="s">
        <v>1230</v>
      </c>
      <c r="V227" t="s">
        <v>1230</v>
      </c>
      <c r="W227" t="s">
        <v>109</v>
      </c>
      <c r="X227" t="s">
        <v>133</v>
      </c>
      <c r="Y227" t="s">
        <v>304</v>
      </c>
      <c r="Z227" t="s">
        <v>169</v>
      </c>
      <c r="AA227" t="s">
        <v>75</v>
      </c>
      <c r="AB227" t="s">
        <v>75</v>
      </c>
      <c r="AC227" t="s">
        <v>75</v>
      </c>
      <c r="AD227" t="s">
        <v>75</v>
      </c>
      <c r="AE227" t="s">
        <v>75</v>
      </c>
      <c r="AF227" t="s">
        <v>76</v>
      </c>
      <c r="AG227" t="s">
        <v>76</v>
      </c>
      <c r="AH227" t="s">
        <v>76</v>
      </c>
      <c r="AI227" t="s">
        <v>76</v>
      </c>
      <c r="AJ227" t="s">
        <v>1319</v>
      </c>
      <c r="AK227" t="s">
        <v>75</v>
      </c>
      <c r="AL227" t="s">
        <v>75</v>
      </c>
      <c r="AM227" t="s">
        <v>75</v>
      </c>
      <c r="AN227" t="s">
        <v>75</v>
      </c>
      <c r="AO227" t="s">
        <v>76</v>
      </c>
      <c r="AP227" t="s">
        <v>76</v>
      </c>
      <c r="AQ227" t="s">
        <v>76</v>
      </c>
      <c r="AR227" t="s">
        <v>76</v>
      </c>
      <c r="AS227" t="s">
        <v>76</v>
      </c>
      <c r="AT227" t="s">
        <v>224</v>
      </c>
      <c r="AU227" t="s">
        <v>76</v>
      </c>
      <c r="AV227" t="s">
        <v>76</v>
      </c>
      <c r="AW227" t="s">
        <v>76</v>
      </c>
      <c r="AX227" t="s">
        <v>76</v>
      </c>
      <c r="AY227" t="s">
        <v>76</v>
      </c>
      <c r="AZ227" t="s">
        <v>76</v>
      </c>
      <c r="BA227" t="s">
        <v>76</v>
      </c>
      <c r="BB227" t="s">
        <v>76</v>
      </c>
      <c r="BC227" t="s">
        <v>76</v>
      </c>
      <c r="BD227" t="s">
        <v>76</v>
      </c>
      <c r="BE227" t="s">
        <v>76</v>
      </c>
      <c r="BF227" t="s">
        <v>76</v>
      </c>
    </row>
    <row r="228" spans="1:58" x14ac:dyDescent="0.3">
      <c r="A228" t="s">
        <v>1957</v>
      </c>
      <c r="B228" t="s">
        <v>1958</v>
      </c>
      <c r="C228" s="1" t="str">
        <f t="shared" si="17"/>
        <v>21:1188</v>
      </c>
      <c r="D228" s="1" t="str">
        <f t="shared" si="18"/>
        <v>21:0387</v>
      </c>
      <c r="E228" t="s">
        <v>1959</v>
      </c>
      <c r="F228" t="s">
        <v>1960</v>
      </c>
      <c r="H228">
        <v>66.523933600000007</v>
      </c>
      <c r="I228">
        <v>-89.523229700000002</v>
      </c>
      <c r="J228" s="1" t="str">
        <f t="shared" si="20"/>
        <v>Till</v>
      </c>
      <c r="K228" s="1" t="str">
        <f t="shared" si="19"/>
        <v>ODM HMC fraction, SG 3.2</v>
      </c>
      <c r="L228">
        <v>1</v>
      </c>
      <c r="M228" t="s">
        <v>63</v>
      </c>
      <c r="N228" t="s">
        <v>299</v>
      </c>
      <c r="O228" t="s">
        <v>109</v>
      </c>
      <c r="P228" t="s">
        <v>210</v>
      </c>
      <c r="Q228" t="s">
        <v>1961</v>
      </c>
      <c r="R228" t="s">
        <v>1962</v>
      </c>
      <c r="S228" t="s">
        <v>1963</v>
      </c>
      <c r="T228" t="s">
        <v>232</v>
      </c>
      <c r="U228" t="s">
        <v>221</v>
      </c>
      <c r="V228" t="s">
        <v>221</v>
      </c>
      <c r="W228" t="s">
        <v>134</v>
      </c>
      <c r="X228" t="s">
        <v>170</v>
      </c>
      <c r="Y228" t="s">
        <v>246</v>
      </c>
      <c r="Z228" t="s">
        <v>141</v>
      </c>
      <c r="AA228" t="s">
        <v>75</v>
      </c>
      <c r="AB228" t="s">
        <v>75</v>
      </c>
      <c r="AC228" t="s">
        <v>75</v>
      </c>
      <c r="AD228" t="s">
        <v>75</v>
      </c>
      <c r="AE228" t="s">
        <v>75</v>
      </c>
      <c r="AF228" t="s">
        <v>76</v>
      </c>
      <c r="AG228" t="s">
        <v>76</v>
      </c>
      <c r="AH228" t="s">
        <v>76</v>
      </c>
      <c r="AI228" t="s">
        <v>76</v>
      </c>
      <c r="AJ228" t="s">
        <v>1777</v>
      </c>
      <c r="AK228" t="s">
        <v>75</v>
      </c>
      <c r="AL228" t="s">
        <v>75</v>
      </c>
      <c r="AM228" t="s">
        <v>75</v>
      </c>
      <c r="AN228" t="s">
        <v>75</v>
      </c>
      <c r="AO228" t="s">
        <v>76</v>
      </c>
      <c r="AP228" t="s">
        <v>76</v>
      </c>
      <c r="AQ228" t="s">
        <v>76</v>
      </c>
      <c r="AR228" t="s">
        <v>76</v>
      </c>
      <c r="AS228" t="s">
        <v>76</v>
      </c>
      <c r="AT228" t="s">
        <v>125</v>
      </c>
      <c r="AU228" t="s">
        <v>76</v>
      </c>
      <c r="AV228" t="s">
        <v>76</v>
      </c>
      <c r="AW228" t="s">
        <v>76</v>
      </c>
      <c r="AX228" t="s">
        <v>76</v>
      </c>
      <c r="AY228" t="s">
        <v>76</v>
      </c>
      <c r="AZ228" t="s">
        <v>76</v>
      </c>
      <c r="BA228" t="s">
        <v>76</v>
      </c>
      <c r="BB228" t="s">
        <v>76</v>
      </c>
      <c r="BC228" t="s">
        <v>76</v>
      </c>
      <c r="BD228" t="s">
        <v>76</v>
      </c>
      <c r="BE228" t="s">
        <v>76</v>
      </c>
      <c r="BF228" t="s">
        <v>76</v>
      </c>
    </row>
    <row r="229" spans="1:58" x14ac:dyDescent="0.3">
      <c r="A229" t="s">
        <v>1964</v>
      </c>
      <c r="B229" t="s">
        <v>1965</v>
      </c>
      <c r="C229" s="1" t="str">
        <f t="shared" si="17"/>
        <v>21:1188</v>
      </c>
      <c r="D229" s="1" t="str">
        <f t="shared" si="18"/>
        <v>21:0387</v>
      </c>
      <c r="E229" t="s">
        <v>1966</v>
      </c>
      <c r="F229" t="s">
        <v>1967</v>
      </c>
      <c r="H229">
        <v>66.447776099999999</v>
      </c>
      <c r="I229">
        <v>-89.592045100000007</v>
      </c>
      <c r="J229" s="1" t="str">
        <f t="shared" si="20"/>
        <v>Till</v>
      </c>
      <c r="K229" s="1" t="str">
        <f t="shared" si="19"/>
        <v>ODM HMC fraction, SG 3.2</v>
      </c>
      <c r="L229">
        <v>1</v>
      </c>
      <c r="M229" t="s">
        <v>277</v>
      </c>
      <c r="N229" t="s">
        <v>92</v>
      </c>
      <c r="O229" t="s">
        <v>171</v>
      </c>
      <c r="P229" t="s">
        <v>264</v>
      </c>
      <c r="Q229" t="s">
        <v>1968</v>
      </c>
      <c r="R229" t="s">
        <v>1969</v>
      </c>
      <c r="S229" t="s">
        <v>1970</v>
      </c>
      <c r="T229" t="s">
        <v>149</v>
      </c>
      <c r="U229" t="s">
        <v>524</v>
      </c>
      <c r="V229" t="s">
        <v>524</v>
      </c>
      <c r="W229" t="s">
        <v>101</v>
      </c>
      <c r="X229" t="s">
        <v>379</v>
      </c>
      <c r="Y229" t="s">
        <v>224</v>
      </c>
      <c r="Z229" t="s">
        <v>74</v>
      </c>
      <c r="AA229" t="s">
        <v>75</v>
      </c>
      <c r="AB229" t="s">
        <v>75</v>
      </c>
      <c r="AC229" t="s">
        <v>75</v>
      </c>
      <c r="AD229" t="s">
        <v>75</v>
      </c>
      <c r="AE229" t="s">
        <v>75</v>
      </c>
      <c r="AF229" t="s">
        <v>76</v>
      </c>
      <c r="AG229" t="s">
        <v>76</v>
      </c>
      <c r="AH229" t="s">
        <v>76</v>
      </c>
      <c r="AI229" t="s">
        <v>76</v>
      </c>
      <c r="AJ229" t="s">
        <v>271</v>
      </c>
      <c r="AK229" t="s">
        <v>75</v>
      </c>
      <c r="AL229" t="s">
        <v>75</v>
      </c>
      <c r="AM229" t="s">
        <v>75</v>
      </c>
      <c r="AN229" t="s">
        <v>75</v>
      </c>
      <c r="AO229" t="s">
        <v>76</v>
      </c>
      <c r="AP229" t="s">
        <v>76</v>
      </c>
      <c r="AQ229" t="s">
        <v>76</v>
      </c>
      <c r="AR229" t="s">
        <v>76</v>
      </c>
      <c r="AS229" t="s">
        <v>76</v>
      </c>
      <c r="AT229" t="s">
        <v>904</v>
      </c>
      <c r="AU229" t="s">
        <v>76</v>
      </c>
      <c r="AV229" t="s">
        <v>76</v>
      </c>
      <c r="AW229" t="s">
        <v>76</v>
      </c>
      <c r="AX229" t="s">
        <v>76</v>
      </c>
      <c r="AY229" t="s">
        <v>76</v>
      </c>
      <c r="AZ229" t="s">
        <v>64</v>
      </c>
      <c r="BA229" t="s">
        <v>76</v>
      </c>
      <c r="BB229" t="s">
        <v>76</v>
      </c>
      <c r="BC229" t="s">
        <v>76</v>
      </c>
      <c r="BD229" t="s">
        <v>76</v>
      </c>
      <c r="BE229" t="s">
        <v>76</v>
      </c>
      <c r="BF229" t="s">
        <v>76</v>
      </c>
    </row>
    <row r="230" spans="1:58" x14ac:dyDescent="0.3">
      <c r="A230" t="s">
        <v>1971</v>
      </c>
      <c r="B230" t="s">
        <v>1972</v>
      </c>
      <c r="C230" s="1" t="str">
        <f t="shared" si="17"/>
        <v>21:1188</v>
      </c>
      <c r="D230" s="1" t="str">
        <f t="shared" si="18"/>
        <v>21:0387</v>
      </c>
      <c r="E230" t="s">
        <v>1973</v>
      </c>
      <c r="F230" t="s">
        <v>1974</v>
      </c>
      <c r="H230">
        <v>66.392247999999995</v>
      </c>
      <c r="I230">
        <v>-89.599254299999998</v>
      </c>
      <c r="J230" s="1" t="str">
        <f t="shared" si="20"/>
        <v>Till</v>
      </c>
      <c r="K230" s="1" t="str">
        <f t="shared" si="19"/>
        <v>ODM HMC fraction, SG 3.2</v>
      </c>
      <c r="L230">
        <v>1</v>
      </c>
      <c r="M230" t="s">
        <v>163</v>
      </c>
      <c r="N230" t="s">
        <v>507</v>
      </c>
      <c r="O230" t="s">
        <v>125</v>
      </c>
      <c r="P230" t="s">
        <v>194</v>
      </c>
      <c r="Q230" t="s">
        <v>1975</v>
      </c>
      <c r="R230" t="s">
        <v>1976</v>
      </c>
      <c r="S230" t="s">
        <v>1977</v>
      </c>
      <c r="T230" t="s">
        <v>106</v>
      </c>
      <c r="U230" t="s">
        <v>681</v>
      </c>
      <c r="V230" t="s">
        <v>681</v>
      </c>
      <c r="W230" t="s">
        <v>64</v>
      </c>
      <c r="X230" t="s">
        <v>63</v>
      </c>
      <c r="Y230" t="s">
        <v>88</v>
      </c>
      <c r="Z230" t="s">
        <v>126</v>
      </c>
      <c r="AA230" t="s">
        <v>75</v>
      </c>
      <c r="AB230" t="s">
        <v>75</v>
      </c>
      <c r="AC230" t="s">
        <v>75</v>
      </c>
      <c r="AD230" t="s">
        <v>75</v>
      </c>
      <c r="AE230" t="s">
        <v>75</v>
      </c>
      <c r="AF230" t="s">
        <v>76</v>
      </c>
      <c r="AG230" t="s">
        <v>76</v>
      </c>
      <c r="AH230" t="s">
        <v>76</v>
      </c>
      <c r="AI230" t="s">
        <v>76</v>
      </c>
      <c r="AJ230" t="s">
        <v>201</v>
      </c>
      <c r="AK230" t="s">
        <v>75</v>
      </c>
      <c r="AL230" t="s">
        <v>75</v>
      </c>
      <c r="AM230" t="s">
        <v>75</v>
      </c>
      <c r="AN230" t="s">
        <v>75</v>
      </c>
      <c r="AO230" t="s">
        <v>76</v>
      </c>
      <c r="AP230" t="s">
        <v>76</v>
      </c>
      <c r="AQ230" t="s">
        <v>76</v>
      </c>
      <c r="AR230" t="s">
        <v>76</v>
      </c>
      <c r="AS230" t="s">
        <v>76</v>
      </c>
      <c r="AT230" t="s">
        <v>282</v>
      </c>
      <c r="AU230" t="s">
        <v>76</v>
      </c>
      <c r="AV230" t="s">
        <v>76</v>
      </c>
      <c r="AW230" t="s">
        <v>76</v>
      </c>
      <c r="AX230" t="s">
        <v>76</v>
      </c>
      <c r="AY230" t="s">
        <v>76</v>
      </c>
      <c r="AZ230" t="s">
        <v>76</v>
      </c>
      <c r="BA230" t="s">
        <v>76</v>
      </c>
      <c r="BB230" t="s">
        <v>76</v>
      </c>
      <c r="BC230" t="s">
        <v>76</v>
      </c>
      <c r="BD230" t="s">
        <v>76</v>
      </c>
      <c r="BE230" t="s">
        <v>76</v>
      </c>
      <c r="BF230" t="s">
        <v>76</v>
      </c>
    </row>
    <row r="231" spans="1:58" x14ac:dyDescent="0.3">
      <c r="A231" t="s">
        <v>1978</v>
      </c>
      <c r="B231" t="s">
        <v>1979</v>
      </c>
      <c r="C231" s="1" t="str">
        <f t="shared" si="17"/>
        <v>21:1188</v>
      </c>
      <c r="D231" s="1" t="str">
        <f t="shared" si="18"/>
        <v>21:0387</v>
      </c>
      <c r="E231" t="s">
        <v>1980</v>
      </c>
      <c r="F231" t="s">
        <v>1981</v>
      </c>
      <c r="H231">
        <v>65.574546699999999</v>
      </c>
      <c r="I231">
        <v>-87.966058899999993</v>
      </c>
      <c r="J231" s="1" t="str">
        <f t="shared" si="20"/>
        <v>Till</v>
      </c>
      <c r="K231" s="1" t="str">
        <f t="shared" si="19"/>
        <v>ODM HMC fraction, SG 3.2</v>
      </c>
      <c r="L231">
        <v>1</v>
      </c>
      <c r="M231" t="s">
        <v>192</v>
      </c>
      <c r="N231" t="s">
        <v>628</v>
      </c>
      <c r="O231" t="s">
        <v>1982</v>
      </c>
      <c r="P231" t="s">
        <v>1983</v>
      </c>
      <c r="Q231" t="s">
        <v>1984</v>
      </c>
      <c r="R231" t="s">
        <v>1985</v>
      </c>
      <c r="S231" t="s">
        <v>1986</v>
      </c>
      <c r="T231" t="s">
        <v>108</v>
      </c>
      <c r="U231" t="s">
        <v>1572</v>
      </c>
      <c r="V231" t="s">
        <v>1572</v>
      </c>
      <c r="W231" t="s">
        <v>83</v>
      </c>
      <c r="X231" t="s">
        <v>507</v>
      </c>
      <c r="Y231" t="s">
        <v>186</v>
      </c>
      <c r="Z231" t="s">
        <v>126</v>
      </c>
      <c r="AA231" t="s">
        <v>75</v>
      </c>
      <c r="AB231" t="s">
        <v>75</v>
      </c>
      <c r="AC231" t="s">
        <v>75</v>
      </c>
      <c r="AD231" t="s">
        <v>75</v>
      </c>
      <c r="AE231" t="s">
        <v>75</v>
      </c>
      <c r="AF231" t="s">
        <v>76</v>
      </c>
      <c r="AG231" t="s">
        <v>76</v>
      </c>
      <c r="AH231" t="s">
        <v>76</v>
      </c>
      <c r="AI231" t="s">
        <v>76</v>
      </c>
      <c r="AJ231" t="s">
        <v>1987</v>
      </c>
      <c r="AK231" t="s">
        <v>75</v>
      </c>
      <c r="AL231" t="s">
        <v>75</v>
      </c>
      <c r="AM231" t="s">
        <v>75</v>
      </c>
      <c r="AN231" t="s">
        <v>75</v>
      </c>
      <c r="AO231" t="s">
        <v>76</v>
      </c>
      <c r="AP231" t="s">
        <v>76</v>
      </c>
      <c r="AQ231" t="s">
        <v>76</v>
      </c>
      <c r="AR231" t="s">
        <v>76</v>
      </c>
      <c r="AS231" t="s">
        <v>76</v>
      </c>
      <c r="AT231" t="s">
        <v>904</v>
      </c>
      <c r="AU231" t="s">
        <v>76</v>
      </c>
      <c r="AV231" t="s">
        <v>76</v>
      </c>
      <c r="AW231" t="s">
        <v>76</v>
      </c>
      <c r="AX231" t="s">
        <v>76</v>
      </c>
      <c r="AY231" t="s">
        <v>76</v>
      </c>
      <c r="AZ231" t="s">
        <v>76</v>
      </c>
      <c r="BA231" t="s">
        <v>76</v>
      </c>
      <c r="BB231" t="s">
        <v>76</v>
      </c>
      <c r="BC231" t="s">
        <v>76</v>
      </c>
      <c r="BD231" t="s">
        <v>76</v>
      </c>
      <c r="BE231" t="s">
        <v>76</v>
      </c>
      <c r="BF231" t="s">
        <v>76</v>
      </c>
    </row>
    <row r="232" spans="1:58" x14ac:dyDescent="0.3">
      <c r="A232" t="s">
        <v>1988</v>
      </c>
      <c r="B232" t="s">
        <v>1989</v>
      </c>
      <c r="C232" s="1" t="str">
        <f t="shared" si="17"/>
        <v>21:1188</v>
      </c>
      <c r="D232" s="1" t="str">
        <f t="shared" si="18"/>
        <v>21:0387</v>
      </c>
      <c r="E232" t="s">
        <v>1990</v>
      </c>
      <c r="F232" t="s">
        <v>1991</v>
      </c>
      <c r="H232">
        <v>66.026010299999996</v>
      </c>
      <c r="I232">
        <v>-89.459001299999997</v>
      </c>
      <c r="J232" s="1" t="str">
        <f t="shared" si="20"/>
        <v>Till</v>
      </c>
      <c r="K232" s="1" t="str">
        <f t="shared" si="19"/>
        <v>ODM HMC fraction, SG 3.2</v>
      </c>
      <c r="L232">
        <v>1</v>
      </c>
      <c r="M232" t="s">
        <v>479</v>
      </c>
      <c r="N232" t="s">
        <v>72</v>
      </c>
      <c r="O232" t="s">
        <v>93</v>
      </c>
      <c r="P232" t="s">
        <v>210</v>
      </c>
      <c r="Q232" t="s">
        <v>1992</v>
      </c>
      <c r="R232" t="s">
        <v>1993</v>
      </c>
      <c r="S232" t="s">
        <v>1994</v>
      </c>
      <c r="T232" t="s">
        <v>179</v>
      </c>
      <c r="U232" t="s">
        <v>269</v>
      </c>
      <c r="V232" t="s">
        <v>269</v>
      </c>
      <c r="W232" t="s">
        <v>64</v>
      </c>
      <c r="X232" t="s">
        <v>728</v>
      </c>
      <c r="Y232" t="s">
        <v>179</v>
      </c>
      <c r="Z232" t="s">
        <v>406</v>
      </c>
      <c r="AA232" t="s">
        <v>75</v>
      </c>
      <c r="AB232" t="s">
        <v>75</v>
      </c>
      <c r="AC232" t="s">
        <v>75</v>
      </c>
      <c r="AD232" t="s">
        <v>75</v>
      </c>
      <c r="AE232" t="s">
        <v>75</v>
      </c>
      <c r="AF232" t="s">
        <v>76</v>
      </c>
      <c r="AG232" t="s">
        <v>76</v>
      </c>
      <c r="AH232" t="s">
        <v>76</v>
      </c>
      <c r="AI232" t="s">
        <v>76</v>
      </c>
      <c r="AJ232" t="s">
        <v>1777</v>
      </c>
      <c r="AK232" t="s">
        <v>75</v>
      </c>
      <c r="AL232" t="s">
        <v>75</v>
      </c>
      <c r="AM232" t="s">
        <v>75</v>
      </c>
      <c r="AN232" t="s">
        <v>75</v>
      </c>
      <c r="AO232" t="s">
        <v>76</v>
      </c>
      <c r="AP232" t="s">
        <v>76</v>
      </c>
      <c r="AQ232" t="s">
        <v>76</v>
      </c>
      <c r="AR232" t="s">
        <v>76</v>
      </c>
      <c r="AS232" t="s">
        <v>76</v>
      </c>
      <c r="AT232" t="s">
        <v>125</v>
      </c>
      <c r="AU232" t="s">
        <v>76</v>
      </c>
      <c r="AV232" t="s">
        <v>76</v>
      </c>
      <c r="AW232" t="s">
        <v>76</v>
      </c>
      <c r="AX232" t="s">
        <v>76</v>
      </c>
      <c r="AY232" t="s">
        <v>76</v>
      </c>
      <c r="AZ232" t="s">
        <v>76</v>
      </c>
      <c r="BA232" t="s">
        <v>76</v>
      </c>
      <c r="BB232" t="s">
        <v>76</v>
      </c>
      <c r="BC232" t="s">
        <v>76</v>
      </c>
      <c r="BD232" t="s">
        <v>76</v>
      </c>
      <c r="BE232" t="s">
        <v>76</v>
      </c>
      <c r="BF232" t="s">
        <v>76</v>
      </c>
    </row>
    <row r="233" spans="1:58" x14ac:dyDescent="0.3">
      <c r="A233" t="s">
        <v>1995</v>
      </c>
      <c r="B233" t="s">
        <v>1996</v>
      </c>
      <c r="C233" s="1" t="str">
        <f t="shared" si="17"/>
        <v>21:1188</v>
      </c>
      <c r="D233" s="1" t="str">
        <f t="shared" si="18"/>
        <v>21:0387</v>
      </c>
      <c r="E233" t="s">
        <v>1990</v>
      </c>
      <c r="F233" t="s">
        <v>1997</v>
      </c>
      <c r="H233">
        <v>66.026010299999996</v>
      </c>
      <c r="I233">
        <v>-89.459001299999997</v>
      </c>
      <c r="J233" s="1" t="str">
        <f t="shared" ref="J233:J268" si="21">HYPERLINK("http://geochem.nrcan.gc.ca/cdogs/content/kwd/kwd020044_e.htm", "Till")</f>
        <v>Till</v>
      </c>
      <c r="K233" s="1" t="str">
        <f t="shared" si="19"/>
        <v>ODM HMC fraction, SG 3.2</v>
      </c>
      <c r="L233">
        <v>1</v>
      </c>
      <c r="M233" t="s">
        <v>62</v>
      </c>
      <c r="N233" t="s">
        <v>63</v>
      </c>
      <c r="O233" t="s">
        <v>169</v>
      </c>
      <c r="P233" t="s">
        <v>180</v>
      </c>
      <c r="Q233" t="s">
        <v>1998</v>
      </c>
      <c r="R233" t="s">
        <v>1999</v>
      </c>
      <c r="S233" t="s">
        <v>2000</v>
      </c>
      <c r="T233" t="s">
        <v>245</v>
      </c>
      <c r="U233" t="s">
        <v>1260</v>
      </c>
      <c r="V233" t="s">
        <v>1260</v>
      </c>
      <c r="W233" t="s">
        <v>148</v>
      </c>
      <c r="X233" t="s">
        <v>423</v>
      </c>
      <c r="Y233" t="s">
        <v>335</v>
      </c>
      <c r="Z233" t="s">
        <v>93</v>
      </c>
      <c r="AA233" t="s">
        <v>75</v>
      </c>
      <c r="AB233" t="s">
        <v>75</v>
      </c>
      <c r="AC233" t="s">
        <v>75</v>
      </c>
      <c r="AD233" t="s">
        <v>75</v>
      </c>
      <c r="AE233" t="s">
        <v>75</v>
      </c>
      <c r="AF233" t="s">
        <v>76</v>
      </c>
      <c r="AG233" t="s">
        <v>76</v>
      </c>
      <c r="AH233" t="s">
        <v>76</v>
      </c>
      <c r="AI233" t="s">
        <v>76</v>
      </c>
      <c r="AJ233" t="s">
        <v>187</v>
      </c>
      <c r="AK233" t="s">
        <v>75</v>
      </c>
      <c r="AL233" t="s">
        <v>75</v>
      </c>
      <c r="AM233" t="s">
        <v>75</v>
      </c>
      <c r="AN233" t="s">
        <v>75</v>
      </c>
      <c r="AO233" t="s">
        <v>76</v>
      </c>
      <c r="AP233" t="s">
        <v>76</v>
      </c>
      <c r="AQ233" t="s">
        <v>76</v>
      </c>
      <c r="AR233" t="s">
        <v>76</v>
      </c>
      <c r="AS233" t="s">
        <v>76</v>
      </c>
      <c r="AT233" t="s">
        <v>224</v>
      </c>
      <c r="AU233" t="s">
        <v>76</v>
      </c>
      <c r="AV233" t="s">
        <v>76</v>
      </c>
      <c r="AW233" t="s">
        <v>76</v>
      </c>
      <c r="AX233" t="s">
        <v>76</v>
      </c>
      <c r="AY233" t="s">
        <v>76</v>
      </c>
      <c r="AZ233" t="s">
        <v>76</v>
      </c>
      <c r="BA233" t="s">
        <v>76</v>
      </c>
      <c r="BB233" t="s">
        <v>76</v>
      </c>
      <c r="BC233" t="s">
        <v>76</v>
      </c>
      <c r="BD233" t="s">
        <v>76</v>
      </c>
      <c r="BE233" t="s">
        <v>76</v>
      </c>
      <c r="BF233" t="s">
        <v>76</v>
      </c>
    </row>
    <row r="234" spans="1:58" x14ac:dyDescent="0.3">
      <c r="A234" t="s">
        <v>2001</v>
      </c>
      <c r="B234" t="s">
        <v>2002</v>
      </c>
      <c r="C234" s="1" t="str">
        <f t="shared" si="17"/>
        <v>21:1188</v>
      </c>
      <c r="D234" s="1" t="str">
        <f t="shared" si="18"/>
        <v>21:0387</v>
      </c>
      <c r="E234" t="s">
        <v>2003</v>
      </c>
      <c r="F234" t="s">
        <v>2004</v>
      </c>
      <c r="H234">
        <v>66.092797899999994</v>
      </c>
      <c r="I234">
        <v>-89.729335000000006</v>
      </c>
      <c r="J234" s="1" t="str">
        <f t="shared" si="21"/>
        <v>Till</v>
      </c>
      <c r="K234" s="1" t="str">
        <f t="shared" si="19"/>
        <v>ODM HMC fraction, SG 3.2</v>
      </c>
      <c r="L234">
        <v>1</v>
      </c>
      <c r="M234" t="s">
        <v>276</v>
      </c>
      <c r="N234" t="s">
        <v>277</v>
      </c>
      <c r="O234" t="s">
        <v>212</v>
      </c>
      <c r="P234" t="s">
        <v>81</v>
      </c>
      <c r="Q234" t="s">
        <v>2005</v>
      </c>
      <c r="R234" t="s">
        <v>2006</v>
      </c>
      <c r="S234" t="s">
        <v>2007</v>
      </c>
      <c r="T234" t="s">
        <v>479</v>
      </c>
      <c r="U234" t="s">
        <v>2008</v>
      </c>
      <c r="V234" t="s">
        <v>2008</v>
      </c>
      <c r="W234" t="s">
        <v>292</v>
      </c>
      <c r="X234" t="s">
        <v>2009</v>
      </c>
      <c r="Y234" t="s">
        <v>63</v>
      </c>
      <c r="Z234" t="s">
        <v>378</v>
      </c>
      <c r="AA234" t="s">
        <v>75</v>
      </c>
      <c r="AB234" t="s">
        <v>75</v>
      </c>
      <c r="AC234" t="s">
        <v>75</v>
      </c>
      <c r="AD234" t="s">
        <v>75</v>
      </c>
      <c r="AE234" t="s">
        <v>75</v>
      </c>
      <c r="AF234" t="s">
        <v>76</v>
      </c>
      <c r="AG234" t="s">
        <v>76</v>
      </c>
      <c r="AH234" t="s">
        <v>76</v>
      </c>
      <c r="AI234" t="s">
        <v>76</v>
      </c>
      <c r="AJ234" t="s">
        <v>558</v>
      </c>
      <c r="AK234" t="s">
        <v>75</v>
      </c>
      <c r="AL234" t="s">
        <v>75</v>
      </c>
      <c r="AM234" t="s">
        <v>75</v>
      </c>
      <c r="AN234" t="s">
        <v>75</v>
      </c>
      <c r="AO234" t="s">
        <v>76</v>
      </c>
      <c r="AP234" t="s">
        <v>76</v>
      </c>
      <c r="AQ234" t="s">
        <v>76</v>
      </c>
      <c r="AR234" t="s">
        <v>76</v>
      </c>
      <c r="AS234" t="s">
        <v>76</v>
      </c>
      <c r="AT234" t="s">
        <v>62</v>
      </c>
      <c r="AU234" t="s">
        <v>76</v>
      </c>
      <c r="AV234" t="s">
        <v>76</v>
      </c>
      <c r="AW234" t="s">
        <v>76</v>
      </c>
      <c r="AX234" t="s">
        <v>76</v>
      </c>
      <c r="AY234" t="s">
        <v>76</v>
      </c>
      <c r="AZ234" t="s">
        <v>125</v>
      </c>
      <c r="BA234" t="s">
        <v>76</v>
      </c>
      <c r="BB234" t="s">
        <v>76</v>
      </c>
      <c r="BC234" t="s">
        <v>76</v>
      </c>
      <c r="BD234" t="s">
        <v>76</v>
      </c>
      <c r="BE234" t="s">
        <v>76</v>
      </c>
      <c r="BF234" t="s">
        <v>76</v>
      </c>
    </row>
    <row r="235" spans="1:58" x14ac:dyDescent="0.3">
      <c r="A235" t="s">
        <v>2010</v>
      </c>
      <c r="B235" t="s">
        <v>2011</v>
      </c>
      <c r="C235" s="1" t="str">
        <f t="shared" si="17"/>
        <v>21:1188</v>
      </c>
      <c r="D235" s="1" t="str">
        <f t="shared" si="18"/>
        <v>21:0387</v>
      </c>
      <c r="E235" t="s">
        <v>2012</v>
      </c>
      <c r="F235" t="s">
        <v>2013</v>
      </c>
      <c r="H235">
        <v>66.182464800000005</v>
      </c>
      <c r="I235">
        <v>-89.931782900000002</v>
      </c>
      <c r="J235" s="1" t="str">
        <f t="shared" si="21"/>
        <v>Till</v>
      </c>
      <c r="K235" s="1" t="str">
        <f t="shared" si="19"/>
        <v>ODM HMC fraction, SG 3.2</v>
      </c>
      <c r="L235">
        <v>1</v>
      </c>
      <c r="M235" t="s">
        <v>92</v>
      </c>
      <c r="N235" t="s">
        <v>162</v>
      </c>
      <c r="O235" t="s">
        <v>101</v>
      </c>
      <c r="P235" t="s">
        <v>81</v>
      </c>
      <c r="Q235" t="s">
        <v>2014</v>
      </c>
      <c r="R235" t="s">
        <v>2015</v>
      </c>
      <c r="S235" t="s">
        <v>2016</v>
      </c>
      <c r="T235" t="s">
        <v>2017</v>
      </c>
      <c r="U235" t="s">
        <v>2018</v>
      </c>
      <c r="V235" t="s">
        <v>2018</v>
      </c>
      <c r="W235" t="s">
        <v>82</v>
      </c>
      <c r="X235" t="s">
        <v>1505</v>
      </c>
      <c r="Y235" t="s">
        <v>790</v>
      </c>
      <c r="Z235" t="s">
        <v>134</v>
      </c>
      <c r="AA235" t="s">
        <v>75</v>
      </c>
      <c r="AB235" t="s">
        <v>75</v>
      </c>
      <c r="AC235" t="s">
        <v>75</v>
      </c>
      <c r="AD235" t="s">
        <v>75</v>
      </c>
      <c r="AE235" t="s">
        <v>75</v>
      </c>
      <c r="AF235" t="s">
        <v>76</v>
      </c>
      <c r="AG235" t="s">
        <v>76</v>
      </c>
      <c r="AH235" t="s">
        <v>76</v>
      </c>
      <c r="AI235" t="s">
        <v>76</v>
      </c>
      <c r="AJ235" t="s">
        <v>558</v>
      </c>
      <c r="AK235" t="s">
        <v>75</v>
      </c>
      <c r="AL235" t="s">
        <v>75</v>
      </c>
      <c r="AM235" t="s">
        <v>75</v>
      </c>
      <c r="AN235" t="s">
        <v>75</v>
      </c>
      <c r="AO235" t="s">
        <v>76</v>
      </c>
      <c r="AP235" t="s">
        <v>76</v>
      </c>
      <c r="AQ235" t="s">
        <v>76</v>
      </c>
      <c r="AR235" t="s">
        <v>76</v>
      </c>
      <c r="AS235" t="s">
        <v>76</v>
      </c>
      <c r="AT235" t="s">
        <v>76</v>
      </c>
      <c r="AU235" t="s">
        <v>76</v>
      </c>
      <c r="AV235" t="s">
        <v>76</v>
      </c>
      <c r="AW235" t="s">
        <v>76</v>
      </c>
      <c r="AX235" t="s">
        <v>76</v>
      </c>
      <c r="AY235" t="s">
        <v>76</v>
      </c>
      <c r="AZ235" t="s">
        <v>76</v>
      </c>
      <c r="BA235" t="s">
        <v>76</v>
      </c>
      <c r="BB235" t="s">
        <v>76</v>
      </c>
      <c r="BC235" t="s">
        <v>76</v>
      </c>
      <c r="BD235" t="s">
        <v>76</v>
      </c>
      <c r="BE235" t="s">
        <v>76</v>
      </c>
      <c r="BF235" t="s">
        <v>76</v>
      </c>
    </row>
    <row r="236" spans="1:58" x14ac:dyDescent="0.3">
      <c r="A236" t="s">
        <v>2019</v>
      </c>
      <c r="B236" t="s">
        <v>2020</v>
      </c>
      <c r="C236" s="1" t="str">
        <f t="shared" si="17"/>
        <v>21:1188</v>
      </c>
      <c r="D236" s="1" t="str">
        <f t="shared" si="18"/>
        <v>21:0387</v>
      </c>
      <c r="E236" t="s">
        <v>2021</v>
      </c>
      <c r="F236" t="s">
        <v>2022</v>
      </c>
      <c r="H236">
        <v>66.160525699999994</v>
      </c>
      <c r="I236">
        <v>-89.608422700000006</v>
      </c>
      <c r="J236" s="1" t="str">
        <f t="shared" si="21"/>
        <v>Till</v>
      </c>
      <c r="K236" s="1" t="str">
        <f t="shared" si="19"/>
        <v>ODM HMC fraction, SG 3.2</v>
      </c>
      <c r="L236">
        <v>1</v>
      </c>
      <c r="M236" t="s">
        <v>628</v>
      </c>
      <c r="N236" t="s">
        <v>164</v>
      </c>
      <c r="O236" t="s">
        <v>378</v>
      </c>
      <c r="P236" t="s">
        <v>541</v>
      </c>
      <c r="Q236" t="s">
        <v>2023</v>
      </c>
      <c r="R236" t="s">
        <v>2024</v>
      </c>
      <c r="S236" t="s">
        <v>2025</v>
      </c>
      <c r="T236" t="s">
        <v>155</v>
      </c>
      <c r="U236" t="s">
        <v>2026</v>
      </c>
      <c r="V236" t="s">
        <v>2026</v>
      </c>
      <c r="W236" t="s">
        <v>368</v>
      </c>
      <c r="X236" t="s">
        <v>342</v>
      </c>
      <c r="Y236" t="s">
        <v>292</v>
      </c>
      <c r="Z236" t="s">
        <v>110</v>
      </c>
      <c r="AA236" t="s">
        <v>75</v>
      </c>
      <c r="AB236" t="s">
        <v>75</v>
      </c>
      <c r="AC236" t="s">
        <v>75</v>
      </c>
      <c r="AD236" t="s">
        <v>75</v>
      </c>
      <c r="AE236" t="s">
        <v>75</v>
      </c>
      <c r="AF236" t="s">
        <v>76</v>
      </c>
      <c r="AG236" t="s">
        <v>76</v>
      </c>
      <c r="AH236" t="s">
        <v>76</v>
      </c>
      <c r="AI236" t="s">
        <v>76</v>
      </c>
      <c r="AJ236" t="s">
        <v>2027</v>
      </c>
      <c r="AK236" t="s">
        <v>75</v>
      </c>
      <c r="AL236" t="s">
        <v>75</v>
      </c>
      <c r="AM236" t="s">
        <v>75</v>
      </c>
      <c r="AN236" t="s">
        <v>75</v>
      </c>
      <c r="AO236" t="s">
        <v>76</v>
      </c>
      <c r="AP236" t="s">
        <v>76</v>
      </c>
      <c r="AQ236" t="s">
        <v>76</v>
      </c>
      <c r="AR236" t="s">
        <v>76</v>
      </c>
      <c r="AS236" t="s">
        <v>76</v>
      </c>
      <c r="AT236" t="s">
        <v>325</v>
      </c>
      <c r="AU236" t="s">
        <v>76</v>
      </c>
      <c r="AV236" t="s">
        <v>76</v>
      </c>
      <c r="AW236" t="s">
        <v>76</v>
      </c>
      <c r="AX236" t="s">
        <v>76</v>
      </c>
      <c r="AY236" t="s">
        <v>76</v>
      </c>
      <c r="AZ236" t="s">
        <v>76</v>
      </c>
      <c r="BA236" t="s">
        <v>76</v>
      </c>
      <c r="BB236" t="s">
        <v>76</v>
      </c>
      <c r="BC236" t="s">
        <v>76</v>
      </c>
      <c r="BD236" t="s">
        <v>76</v>
      </c>
      <c r="BE236" t="s">
        <v>76</v>
      </c>
      <c r="BF236" t="s">
        <v>76</v>
      </c>
    </row>
    <row r="237" spans="1:58" x14ac:dyDescent="0.3">
      <c r="A237" t="s">
        <v>2028</v>
      </c>
      <c r="B237" t="s">
        <v>2029</v>
      </c>
      <c r="C237" s="1" t="str">
        <f t="shared" si="17"/>
        <v>21:1188</v>
      </c>
      <c r="D237" s="1" t="str">
        <f t="shared" si="18"/>
        <v>21:0387</v>
      </c>
      <c r="E237" t="s">
        <v>2030</v>
      </c>
      <c r="F237" t="s">
        <v>2031</v>
      </c>
      <c r="H237">
        <v>66.106727699999993</v>
      </c>
      <c r="I237">
        <v>-89.370697100000001</v>
      </c>
      <c r="J237" s="1" t="str">
        <f t="shared" si="21"/>
        <v>Till</v>
      </c>
      <c r="K237" s="1" t="str">
        <f t="shared" si="19"/>
        <v>ODM HMC fraction, SG 3.2</v>
      </c>
      <c r="L237">
        <v>1</v>
      </c>
      <c r="M237" t="s">
        <v>316</v>
      </c>
      <c r="N237" t="s">
        <v>430</v>
      </c>
      <c r="O237" t="s">
        <v>378</v>
      </c>
      <c r="P237" t="s">
        <v>628</v>
      </c>
      <c r="Q237" t="s">
        <v>2032</v>
      </c>
      <c r="R237" t="s">
        <v>2033</v>
      </c>
      <c r="S237" t="s">
        <v>2034</v>
      </c>
      <c r="T237" t="s">
        <v>211</v>
      </c>
      <c r="U237" t="s">
        <v>2035</v>
      </c>
      <c r="V237" t="s">
        <v>2035</v>
      </c>
      <c r="W237" t="s">
        <v>171</v>
      </c>
      <c r="X237" t="s">
        <v>397</v>
      </c>
      <c r="Y237" t="s">
        <v>245</v>
      </c>
      <c r="Z237" t="s">
        <v>126</v>
      </c>
      <c r="AA237" t="s">
        <v>75</v>
      </c>
      <c r="AB237" t="s">
        <v>75</v>
      </c>
      <c r="AC237" t="s">
        <v>75</v>
      </c>
      <c r="AD237" t="s">
        <v>75</v>
      </c>
      <c r="AE237" t="s">
        <v>75</v>
      </c>
      <c r="AF237" t="s">
        <v>76</v>
      </c>
      <c r="AG237" t="s">
        <v>76</v>
      </c>
      <c r="AH237" t="s">
        <v>76</v>
      </c>
      <c r="AI237" t="s">
        <v>76</v>
      </c>
      <c r="AJ237" t="s">
        <v>882</v>
      </c>
      <c r="AK237" t="s">
        <v>75</v>
      </c>
      <c r="AL237" t="s">
        <v>75</v>
      </c>
      <c r="AM237" t="s">
        <v>75</v>
      </c>
      <c r="AN237" t="s">
        <v>75</v>
      </c>
      <c r="AO237" t="s">
        <v>76</v>
      </c>
      <c r="AP237" t="s">
        <v>76</v>
      </c>
      <c r="AQ237" t="s">
        <v>76</v>
      </c>
      <c r="AR237" t="s">
        <v>76</v>
      </c>
      <c r="AS237" t="s">
        <v>76</v>
      </c>
      <c r="AT237" t="s">
        <v>363</v>
      </c>
      <c r="AU237" t="s">
        <v>76</v>
      </c>
      <c r="AV237" t="s">
        <v>76</v>
      </c>
      <c r="AW237" t="s">
        <v>76</v>
      </c>
      <c r="AX237" t="s">
        <v>76</v>
      </c>
      <c r="AY237" t="s">
        <v>76</v>
      </c>
      <c r="AZ237" t="s">
        <v>76</v>
      </c>
      <c r="BA237" t="s">
        <v>76</v>
      </c>
      <c r="BB237" t="s">
        <v>76</v>
      </c>
      <c r="BC237" t="s">
        <v>76</v>
      </c>
      <c r="BD237" t="s">
        <v>76</v>
      </c>
      <c r="BE237" t="s">
        <v>76</v>
      </c>
      <c r="BF237" t="s">
        <v>76</v>
      </c>
    </row>
    <row r="238" spans="1:58" x14ac:dyDescent="0.3">
      <c r="A238" t="s">
        <v>2036</v>
      </c>
      <c r="B238" t="s">
        <v>2037</v>
      </c>
      <c r="C238" s="1" t="str">
        <f t="shared" si="17"/>
        <v>21:1188</v>
      </c>
      <c r="D238" s="1" t="str">
        <f t="shared" si="18"/>
        <v>21:0387</v>
      </c>
      <c r="E238" t="s">
        <v>2038</v>
      </c>
      <c r="F238" t="s">
        <v>2039</v>
      </c>
      <c r="H238">
        <v>66.283591799999996</v>
      </c>
      <c r="I238">
        <v>-89.401026099999996</v>
      </c>
      <c r="J238" s="1" t="str">
        <f t="shared" si="21"/>
        <v>Till</v>
      </c>
      <c r="K238" s="1" t="str">
        <f t="shared" si="19"/>
        <v>ODM HMC fraction, SG 3.2</v>
      </c>
      <c r="L238">
        <v>1</v>
      </c>
      <c r="M238" t="s">
        <v>100</v>
      </c>
      <c r="N238" t="s">
        <v>316</v>
      </c>
      <c r="O238" t="s">
        <v>153</v>
      </c>
      <c r="P238" t="s">
        <v>82</v>
      </c>
      <c r="Q238" t="s">
        <v>2040</v>
      </c>
      <c r="R238" t="s">
        <v>2041</v>
      </c>
      <c r="S238" t="s">
        <v>2042</v>
      </c>
      <c r="T238" t="s">
        <v>65</v>
      </c>
      <c r="U238" t="s">
        <v>465</v>
      </c>
      <c r="V238" t="s">
        <v>465</v>
      </c>
      <c r="W238" t="s">
        <v>83</v>
      </c>
      <c r="X238" t="s">
        <v>507</v>
      </c>
      <c r="Y238" t="s">
        <v>624</v>
      </c>
      <c r="Z238" t="s">
        <v>141</v>
      </c>
      <c r="AA238" t="s">
        <v>75</v>
      </c>
      <c r="AB238" t="s">
        <v>75</v>
      </c>
      <c r="AC238" t="s">
        <v>75</v>
      </c>
      <c r="AD238" t="s">
        <v>75</v>
      </c>
      <c r="AE238" t="s">
        <v>75</v>
      </c>
      <c r="AF238" t="s">
        <v>76</v>
      </c>
      <c r="AG238" t="s">
        <v>76</v>
      </c>
      <c r="AH238" t="s">
        <v>76</v>
      </c>
      <c r="AI238" t="s">
        <v>76</v>
      </c>
      <c r="AJ238" t="s">
        <v>235</v>
      </c>
      <c r="AK238" t="s">
        <v>75</v>
      </c>
      <c r="AL238" t="s">
        <v>75</v>
      </c>
      <c r="AM238" t="s">
        <v>75</v>
      </c>
      <c r="AN238" t="s">
        <v>75</v>
      </c>
      <c r="AO238" t="s">
        <v>76</v>
      </c>
      <c r="AP238" t="s">
        <v>76</v>
      </c>
      <c r="AQ238" t="s">
        <v>76</v>
      </c>
      <c r="AR238" t="s">
        <v>76</v>
      </c>
      <c r="AS238" t="s">
        <v>76</v>
      </c>
      <c r="AT238" t="s">
        <v>663</v>
      </c>
      <c r="AU238" t="s">
        <v>76</v>
      </c>
      <c r="AV238" t="s">
        <v>76</v>
      </c>
      <c r="AW238" t="s">
        <v>76</v>
      </c>
      <c r="AX238" t="s">
        <v>76</v>
      </c>
      <c r="AY238" t="s">
        <v>76</v>
      </c>
      <c r="AZ238" t="s">
        <v>76</v>
      </c>
      <c r="BA238" t="s">
        <v>76</v>
      </c>
      <c r="BB238" t="s">
        <v>76</v>
      </c>
      <c r="BC238" t="s">
        <v>76</v>
      </c>
      <c r="BD238" t="s">
        <v>76</v>
      </c>
      <c r="BE238" t="s">
        <v>76</v>
      </c>
      <c r="BF238" t="s">
        <v>76</v>
      </c>
    </row>
    <row r="239" spans="1:58" x14ac:dyDescent="0.3">
      <c r="A239" t="s">
        <v>2043</v>
      </c>
      <c r="B239" t="s">
        <v>2044</v>
      </c>
      <c r="C239" s="1" t="str">
        <f t="shared" si="17"/>
        <v>21:1188</v>
      </c>
      <c r="D239" s="1" t="str">
        <f t="shared" si="18"/>
        <v>21:0387</v>
      </c>
      <c r="E239" t="s">
        <v>2045</v>
      </c>
      <c r="F239" t="s">
        <v>2046</v>
      </c>
      <c r="H239">
        <v>65.721301600000004</v>
      </c>
      <c r="I239">
        <v>-88.227604200000002</v>
      </c>
      <c r="J239" s="1" t="str">
        <f t="shared" si="21"/>
        <v>Till</v>
      </c>
      <c r="K239" s="1" t="str">
        <f t="shared" si="19"/>
        <v>ODM HMC fraction, SG 3.2</v>
      </c>
      <c r="L239">
        <v>1</v>
      </c>
      <c r="M239" t="s">
        <v>100</v>
      </c>
      <c r="N239" t="s">
        <v>316</v>
      </c>
      <c r="O239" t="s">
        <v>624</v>
      </c>
      <c r="P239" t="s">
        <v>185</v>
      </c>
      <c r="Q239" t="s">
        <v>2047</v>
      </c>
      <c r="R239" t="s">
        <v>2048</v>
      </c>
      <c r="S239" t="s">
        <v>2049</v>
      </c>
      <c r="T239" t="s">
        <v>557</v>
      </c>
      <c r="U239" t="s">
        <v>1681</v>
      </c>
      <c r="V239" t="s">
        <v>1681</v>
      </c>
      <c r="W239" t="s">
        <v>83</v>
      </c>
      <c r="X239" t="s">
        <v>658</v>
      </c>
      <c r="Y239" t="s">
        <v>245</v>
      </c>
      <c r="Z239" t="s">
        <v>110</v>
      </c>
      <c r="AA239" t="s">
        <v>75</v>
      </c>
      <c r="AB239" t="s">
        <v>75</v>
      </c>
      <c r="AC239" t="s">
        <v>75</v>
      </c>
      <c r="AD239" t="s">
        <v>75</v>
      </c>
      <c r="AE239" t="s">
        <v>75</v>
      </c>
      <c r="AF239" t="s">
        <v>76</v>
      </c>
      <c r="AG239" t="s">
        <v>76</v>
      </c>
      <c r="AH239" t="s">
        <v>76</v>
      </c>
      <c r="AI239" t="s">
        <v>76</v>
      </c>
      <c r="AJ239" t="s">
        <v>1761</v>
      </c>
      <c r="AK239" t="s">
        <v>75</v>
      </c>
      <c r="AL239" t="s">
        <v>75</v>
      </c>
      <c r="AM239" t="s">
        <v>75</v>
      </c>
      <c r="AN239" t="s">
        <v>75</v>
      </c>
      <c r="AO239" t="s">
        <v>76</v>
      </c>
      <c r="AP239" t="s">
        <v>76</v>
      </c>
      <c r="AQ239" t="s">
        <v>76</v>
      </c>
      <c r="AR239" t="s">
        <v>76</v>
      </c>
      <c r="AS239" t="s">
        <v>76</v>
      </c>
      <c r="AT239" t="s">
        <v>341</v>
      </c>
      <c r="AU239" t="s">
        <v>76</v>
      </c>
      <c r="AV239" t="s">
        <v>76</v>
      </c>
      <c r="AW239" t="s">
        <v>76</v>
      </c>
      <c r="AX239" t="s">
        <v>76</v>
      </c>
      <c r="AY239" t="s">
        <v>76</v>
      </c>
      <c r="AZ239" t="s">
        <v>76</v>
      </c>
      <c r="BA239" t="s">
        <v>76</v>
      </c>
      <c r="BB239" t="s">
        <v>76</v>
      </c>
      <c r="BC239" t="s">
        <v>76</v>
      </c>
      <c r="BD239" t="s">
        <v>76</v>
      </c>
      <c r="BE239" t="s">
        <v>76</v>
      </c>
      <c r="BF239" t="s">
        <v>76</v>
      </c>
    </row>
    <row r="240" spans="1:58" x14ac:dyDescent="0.3">
      <c r="A240" t="s">
        <v>2050</v>
      </c>
      <c r="B240" t="s">
        <v>2051</v>
      </c>
      <c r="C240" s="1" t="str">
        <f t="shared" si="17"/>
        <v>21:1188</v>
      </c>
      <c r="D240" s="1" t="str">
        <f t="shared" si="18"/>
        <v>21:0387</v>
      </c>
      <c r="E240" t="s">
        <v>2052</v>
      </c>
      <c r="F240" t="s">
        <v>2053</v>
      </c>
      <c r="H240">
        <v>65.584345900000002</v>
      </c>
      <c r="I240">
        <v>-88.339836500000004</v>
      </c>
      <c r="J240" s="1" t="str">
        <f t="shared" si="21"/>
        <v>Till</v>
      </c>
      <c r="K240" s="1" t="str">
        <f t="shared" si="19"/>
        <v>ODM HMC fraction, SG 3.2</v>
      </c>
      <c r="L240">
        <v>1</v>
      </c>
      <c r="M240" t="s">
        <v>222</v>
      </c>
      <c r="N240" t="s">
        <v>397</v>
      </c>
      <c r="O240" t="s">
        <v>212</v>
      </c>
      <c r="P240" t="s">
        <v>92</v>
      </c>
      <c r="Q240" t="s">
        <v>2054</v>
      </c>
      <c r="R240" t="s">
        <v>2055</v>
      </c>
      <c r="S240" t="s">
        <v>2056</v>
      </c>
      <c r="T240" t="s">
        <v>139</v>
      </c>
      <c r="U240" t="s">
        <v>2057</v>
      </c>
      <c r="V240" t="s">
        <v>2057</v>
      </c>
      <c r="W240" t="s">
        <v>148</v>
      </c>
      <c r="X240" t="s">
        <v>790</v>
      </c>
      <c r="Y240" t="s">
        <v>333</v>
      </c>
      <c r="Z240" t="s">
        <v>134</v>
      </c>
      <c r="AA240" t="s">
        <v>75</v>
      </c>
      <c r="AB240" t="s">
        <v>75</v>
      </c>
      <c r="AC240" t="s">
        <v>75</v>
      </c>
      <c r="AD240" t="s">
        <v>75</v>
      </c>
      <c r="AE240" t="s">
        <v>75</v>
      </c>
      <c r="AF240" t="s">
        <v>76</v>
      </c>
      <c r="AG240" t="s">
        <v>76</v>
      </c>
      <c r="AH240" t="s">
        <v>76</v>
      </c>
      <c r="AI240" t="s">
        <v>76</v>
      </c>
      <c r="AJ240" t="s">
        <v>784</v>
      </c>
      <c r="AK240" t="s">
        <v>75</v>
      </c>
      <c r="AL240" t="s">
        <v>75</v>
      </c>
      <c r="AM240" t="s">
        <v>75</v>
      </c>
      <c r="AN240" t="s">
        <v>75</v>
      </c>
      <c r="AO240" t="s">
        <v>76</v>
      </c>
      <c r="AP240" t="s">
        <v>76</v>
      </c>
      <c r="AQ240" t="s">
        <v>76</v>
      </c>
      <c r="AR240" t="s">
        <v>76</v>
      </c>
      <c r="AS240" t="s">
        <v>76</v>
      </c>
      <c r="AT240" t="s">
        <v>2058</v>
      </c>
      <c r="AU240" t="s">
        <v>76</v>
      </c>
      <c r="AV240" t="s">
        <v>76</v>
      </c>
      <c r="AW240" t="s">
        <v>76</v>
      </c>
      <c r="AX240" t="s">
        <v>76</v>
      </c>
      <c r="AY240" t="s">
        <v>76</v>
      </c>
      <c r="AZ240" t="s">
        <v>224</v>
      </c>
      <c r="BA240" t="s">
        <v>76</v>
      </c>
      <c r="BB240" t="s">
        <v>76</v>
      </c>
      <c r="BC240" t="s">
        <v>76</v>
      </c>
      <c r="BD240" t="s">
        <v>76</v>
      </c>
      <c r="BE240" t="s">
        <v>76</v>
      </c>
      <c r="BF240" t="s">
        <v>76</v>
      </c>
    </row>
    <row r="241" spans="1:58" x14ac:dyDescent="0.3">
      <c r="A241" t="s">
        <v>2059</v>
      </c>
      <c r="B241" t="s">
        <v>2060</v>
      </c>
      <c r="C241" s="1" t="str">
        <f t="shared" si="17"/>
        <v>21:1188</v>
      </c>
      <c r="D241" s="1" t="str">
        <f t="shared" si="18"/>
        <v>21:0387</v>
      </c>
      <c r="E241" t="s">
        <v>2061</v>
      </c>
      <c r="F241" t="s">
        <v>2062</v>
      </c>
      <c r="H241">
        <v>65.670512700000003</v>
      </c>
      <c r="I241">
        <v>-88.650518399999996</v>
      </c>
      <c r="J241" s="1" t="str">
        <f t="shared" si="21"/>
        <v>Till</v>
      </c>
      <c r="K241" s="1" t="str">
        <f t="shared" si="19"/>
        <v>ODM HMC fraction, SG 3.2</v>
      </c>
      <c r="L241">
        <v>1</v>
      </c>
      <c r="M241" t="s">
        <v>281</v>
      </c>
      <c r="N241" t="s">
        <v>119</v>
      </c>
      <c r="O241" t="s">
        <v>224</v>
      </c>
      <c r="P241" t="s">
        <v>185</v>
      </c>
      <c r="Q241" t="s">
        <v>2063</v>
      </c>
      <c r="R241" t="s">
        <v>2064</v>
      </c>
      <c r="S241" t="s">
        <v>2065</v>
      </c>
      <c r="T241" t="s">
        <v>415</v>
      </c>
      <c r="U241" t="s">
        <v>764</v>
      </c>
      <c r="V241" t="s">
        <v>764</v>
      </c>
      <c r="W241" t="s">
        <v>109</v>
      </c>
      <c r="X241" t="s">
        <v>178</v>
      </c>
      <c r="Y241" t="s">
        <v>929</v>
      </c>
      <c r="Z241" t="s">
        <v>93</v>
      </c>
      <c r="AA241" t="s">
        <v>75</v>
      </c>
      <c r="AB241" t="s">
        <v>75</v>
      </c>
      <c r="AC241" t="s">
        <v>75</v>
      </c>
      <c r="AD241" t="s">
        <v>75</v>
      </c>
      <c r="AE241" t="s">
        <v>75</v>
      </c>
      <c r="AF241" t="s">
        <v>76</v>
      </c>
      <c r="AG241" t="s">
        <v>76</v>
      </c>
      <c r="AH241" t="s">
        <v>76</v>
      </c>
      <c r="AI241" t="s">
        <v>76</v>
      </c>
      <c r="AJ241" t="s">
        <v>1761</v>
      </c>
      <c r="AK241" t="s">
        <v>75</v>
      </c>
      <c r="AL241" t="s">
        <v>75</v>
      </c>
      <c r="AM241" t="s">
        <v>75</v>
      </c>
      <c r="AN241" t="s">
        <v>75</v>
      </c>
      <c r="AO241" t="s">
        <v>76</v>
      </c>
      <c r="AP241" t="s">
        <v>76</v>
      </c>
      <c r="AQ241" t="s">
        <v>76</v>
      </c>
      <c r="AR241" t="s">
        <v>76</v>
      </c>
      <c r="AS241" t="s">
        <v>76</v>
      </c>
      <c r="AT241" t="s">
        <v>687</v>
      </c>
      <c r="AU241" t="s">
        <v>76</v>
      </c>
      <c r="AV241" t="s">
        <v>76</v>
      </c>
      <c r="AW241" t="s">
        <v>76</v>
      </c>
      <c r="AX241" t="s">
        <v>76</v>
      </c>
      <c r="AY241" t="s">
        <v>76</v>
      </c>
      <c r="AZ241" t="s">
        <v>224</v>
      </c>
      <c r="BA241" t="s">
        <v>76</v>
      </c>
      <c r="BB241" t="s">
        <v>76</v>
      </c>
      <c r="BC241" t="s">
        <v>76</v>
      </c>
      <c r="BD241" t="s">
        <v>76</v>
      </c>
      <c r="BE241" t="s">
        <v>76</v>
      </c>
      <c r="BF241" t="s">
        <v>76</v>
      </c>
    </row>
    <row r="242" spans="1:58" x14ac:dyDescent="0.3">
      <c r="A242" t="s">
        <v>2066</v>
      </c>
      <c r="B242" t="s">
        <v>2067</v>
      </c>
      <c r="C242" s="1" t="str">
        <f t="shared" si="17"/>
        <v>21:1188</v>
      </c>
      <c r="D242" s="1" t="str">
        <f t="shared" si="18"/>
        <v>21:0387</v>
      </c>
      <c r="E242" t="s">
        <v>2068</v>
      </c>
      <c r="F242" t="s">
        <v>2069</v>
      </c>
      <c r="H242">
        <v>65.763929899999994</v>
      </c>
      <c r="I242">
        <v>-88.476099500000004</v>
      </c>
      <c r="J242" s="1" t="str">
        <f t="shared" si="21"/>
        <v>Till</v>
      </c>
      <c r="K242" s="1" t="str">
        <f t="shared" si="19"/>
        <v>ODM HMC fraction, SG 3.2</v>
      </c>
      <c r="L242">
        <v>1</v>
      </c>
      <c r="M242" t="s">
        <v>524</v>
      </c>
      <c r="N242" t="s">
        <v>1540</v>
      </c>
      <c r="O242" t="s">
        <v>224</v>
      </c>
      <c r="P242" t="s">
        <v>135</v>
      </c>
      <c r="Q242" t="s">
        <v>2070</v>
      </c>
      <c r="R242" t="s">
        <v>2071</v>
      </c>
      <c r="S242" t="s">
        <v>2072</v>
      </c>
      <c r="T242" t="s">
        <v>399</v>
      </c>
      <c r="U242" t="s">
        <v>1064</v>
      </c>
      <c r="V242" t="s">
        <v>1064</v>
      </c>
      <c r="W242" t="s">
        <v>148</v>
      </c>
      <c r="X242" t="s">
        <v>177</v>
      </c>
      <c r="Y242" t="s">
        <v>292</v>
      </c>
      <c r="Z242" t="s">
        <v>110</v>
      </c>
      <c r="AA242" t="s">
        <v>75</v>
      </c>
      <c r="AB242" t="s">
        <v>75</v>
      </c>
      <c r="AC242" t="s">
        <v>75</v>
      </c>
      <c r="AD242" t="s">
        <v>75</v>
      </c>
      <c r="AE242" t="s">
        <v>75</v>
      </c>
      <c r="AF242" t="s">
        <v>76</v>
      </c>
      <c r="AG242" t="s">
        <v>76</v>
      </c>
      <c r="AH242" t="s">
        <v>76</v>
      </c>
      <c r="AI242" t="s">
        <v>76</v>
      </c>
      <c r="AJ242" t="s">
        <v>142</v>
      </c>
      <c r="AK242" t="s">
        <v>75</v>
      </c>
      <c r="AL242" t="s">
        <v>75</v>
      </c>
      <c r="AM242" t="s">
        <v>75</v>
      </c>
      <c r="AN242" t="s">
        <v>75</v>
      </c>
      <c r="AO242" t="s">
        <v>76</v>
      </c>
      <c r="AP242" t="s">
        <v>76</v>
      </c>
      <c r="AQ242" t="s">
        <v>76</v>
      </c>
      <c r="AR242" t="s">
        <v>76</v>
      </c>
      <c r="AS242" t="s">
        <v>76</v>
      </c>
      <c r="AT242" t="s">
        <v>224</v>
      </c>
      <c r="AU242" t="s">
        <v>76</v>
      </c>
      <c r="AV242" t="s">
        <v>76</v>
      </c>
      <c r="AW242" t="s">
        <v>76</v>
      </c>
      <c r="AX242" t="s">
        <v>76</v>
      </c>
      <c r="AY242" t="s">
        <v>76</v>
      </c>
      <c r="AZ242" t="s">
        <v>64</v>
      </c>
      <c r="BA242" t="s">
        <v>76</v>
      </c>
      <c r="BB242" t="s">
        <v>76</v>
      </c>
      <c r="BC242" t="s">
        <v>76</v>
      </c>
      <c r="BD242" t="s">
        <v>76</v>
      </c>
      <c r="BE242" t="s">
        <v>76</v>
      </c>
      <c r="BF242" t="s">
        <v>76</v>
      </c>
    </row>
    <row r="243" spans="1:58" x14ac:dyDescent="0.3">
      <c r="A243" t="s">
        <v>2073</v>
      </c>
      <c r="B243" t="s">
        <v>2074</v>
      </c>
      <c r="C243" s="1" t="str">
        <f t="shared" si="17"/>
        <v>21:1188</v>
      </c>
      <c r="D243" s="1" t="str">
        <f t="shared" si="18"/>
        <v>21:0387</v>
      </c>
      <c r="E243" t="s">
        <v>2075</v>
      </c>
      <c r="F243" t="s">
        <v>2076</v>
      </c>
      <c r="H243">
        <v>65.859606499999998</v>
      </c>
      <c r="I243">
        <v>-88.697666799999993</v>
      </c>
      <c r="J243" s="1" t="str">
        <f t="shared" si="21"/>
        <v>Till</v>
      </c>
      <c r="K243" s="1" t="str">
        <f t="shared" si="19"/>
        <v>ODM HMC fraction, SG 3.2</v>
      </c>
      <c r="L243">
        <v>1</v>
      </c>
      <c r="M243" t="s">
        <v>63</v>
      </c>
      <c r="N243" t="s">
        <v>299</v>
      </c>
      <c r="O243" t="s">
        <v>2077</v>
      </c>
      <c r="P243" t="s">
        <v>2078</v>
      </c>
      <c r="Q243" t="s">
        <v>2079</v>
      </c>
      <c r="R243" t="s">
        <v>2080</v>
      </c>
      <c r="S243" t="s">
        <v>2081</v>
      </c>
      <c r="T243" t="s">
        <v>447</v>
      </c>
      <c r="U243" t="s">
        <v>2082</v>
      </c>
      <c r="V243" t="s">
        <v>2082</v>
      </c>
      <c r="W243" t="s">
        <v>624</v>
      </c>
      <c r="X243" t="s">
        <v>357</v>
      </c>
      <c r="Y243" t="s">
        <v>199</v>
      </c>
      <c r="Z243" t="s">
        <v>93</v>
      </c>
      <c r="AA243" t="s">
        <v>75</v>
      </c>
      <c r="AB243" t="s">
        <v>75</v>
      </c>
      <c r="AC243" t="s">
        <v>75</v>
      </c>
      <c r="AD243" t="s">
        <v>75</v>
      </c>
      <c r="AE243" t="s">
        <v>75</v>
      </c>
      <c r="AF243" t="s">
        <v>76</v>
      </c>
      <c r="AG243" t="s">
        <v>76</v>
      </c>
      <c r="AH243" t="s">
        <v>76</v>
      </c>
      <c r="AI243" t="s">
        <v>76</v>
      </c>
      <c r="AJ243" t="s">
        <v>2083</v>
      </c>
      <c r="AK243" t="s">
        <v>75</v>
      </c>
      <c r="AL243" t="s">
        <v>75</v>
      </c>
      <c r="AM243" t="s">
        <v>75</v>
      </c>
      <c r="AN243" t="s">
        <v>75</v>
      </c>
      <c r="AO243" t="s">
        <v>76</v>
      </c>
      <c r="AP243" t="s">
        <v>76</v>
      </c>
      <c r="AQ243" t="s">
        <v>76</v>
      </c>
      <c r="AR243" t="s">
        <v>76</v>
      </c>
      <c r="AS243" t="s">
        <v>76</v>
      </c>
      <c r="AT243" t="s">
        <v>232</v>
      </c>
      <c r="AU243" t="s">
        <v>76</v>
      </c>
      <c r="AV243" t="s">
        <v>76</v>
      </c>
      <c r="AW243" t="s">
        <v>76</v>
      </c>
      <c r="AX243" t="s">
        <v>76</v>
      </c>
      <c r="AY243" t="s">
        <v>76</v>
      </c>
      <c r="AZ243" t="s">
        <v>76</v>
      </c>
      <c r="BA243" t="s">
        <v>76</v>
      </c>
      <c r="BB243" t="s">
        <v>76</v>
      </c>
      <c r="BC243" t="s">
        <v>76</v>
      </c>
      <c r="BD243" t="s">
        <v>76</v>
      </c>
      <c r="BE243" t="s">
        <v>76</v>
      </c>
      <c r="BF243" t="s">
        <v>76</v>
      </c>
    </row>
    <row r="244" spans="1:58" x14ac:dyDescent="0.3">
      <c r="A244" t="s">
        <v>2084</v>
      </c>
      <c r="B244" t="s">
        <v>2085</v>
      </c>
      <c r="C244" s="1" t="str">
        <f t="shared" si="17"/>
        <v>21:1188</v>
      </c>
      <c r="D244" s="1" t="str">
        <f t="shared" si="18"/>
        <v>21:0387</v>
      </c>
      <c r="E244" t="s">
        <v>2075</v>
      </c>
      <c r="F244" t="s">
        <v>2086</v>
      </c>
      <c r="H244">
        <v>65.859606499999998</v>
      </c>
      <c r="I244">
        <v>-88.697666799999993</v>
      </c>
      <c r="J244" s="1" t="str">
        <f t="shared" si="21"/>
        <v>Till</v>
      </c>
      <c r="K244" s="1" t="str">
        <f t="shared" si="19"/>
        <v>ODM HMC fraction, SG 3.2</v>
      </c>
      <c r="L244">
        <v>1</v>
      </c>
      <c r="M244" t="s">
        <v>239</v>
      </c>
      <c r="N244" t="s">
        <v>240</v>
      </c>
      <c r="O244" t="s">
        <v>101</v>
      </c>
      <c r="P244" t="s">
        <v>263</v>
      </c>
      <c r="Q244" t="s">
        <v>2087</v>
      </c>
      <c r="R244" t="s">
        <v>2088</v>
      </c>
      <c r="S244" t="s">
        <v>2089</v>
      </c>
      <c r="T244" t="s">
        <v>268</v>
      </c>
      <c r="U244" t="s">
        <v>1465</v>
      </c>
      <c r="V244" t="s">
        <v>1465</v>
      </c>
      <c r="W244" t="s">
        <v>193</v>
      </c>
      <c r="X244" t="s">
        <v>70</v>
      </c>
      <c r="Y244" t="s">
        <v>123</v>
      </c>
      <c r="Z244" t="s">
        <v>110</v>
      </c>
      <c r="AA244" t="s">
        <v>75</v>
      </c>
      <c r="AB244" t="s">
        <v>75</v>
      </c>
      <c r="AC244" t="s">
        <v>75</v>
      </c>
      <c r="AD244" t="s">
        <v>75</v>
      </c>
      <c r="AE244" t="s">
        <v>75</v>
      </c>
      <c r="AF244" t="s">
        <v>76</v>
      </c>
      <c r="AG244" t="s">
        <v>76</v>
      </c>
      <c r="AH244" t="s">
        <v>76</v>
      </c>
      <c r="AI244" t="s">
        <v>76</v>
      </c>
      <c r="AJ244" t="s">
        <v>1246</v>
      </c>
      <c r="AK244" t="s">
        <v>75</v>
      </c>
      <c r="AL244" t="s">
        <v>75</v>
      </c>
      <c r="AM244" t="s">
        <v>75</v>
      </c>
      <c r="AN244" t="s">
        <v>75</v>
      </c>
      <c r="AO244" t="s">
        <v>76</v>
      </c>
      <c r="AP244" t="s">
        <v>76</v>
      </c>
      <c r="AQ244" t="s">
        <v>76</v>
      </c>
      <c r="AR244" t="s">
        <v>76</v>
      </c>
      <c r="AS244" t="s">
        <v>76</v>
      </c>
      <c r="AT244" t="s">
        <v>62</v>
      </c>
      <c r="AU244" t="s">
        <v>76</v>
      </c>
      <c r="AV244" t="s">
        <v>76</v>
      </c>
      <c r="AW244" t="s">
        <v>76</v>
      </c>
      <c r="AX244" t="s">
        <v>76</v>
      </c>
      <c r="AY244" t="s">
        <v>76</v>
      </c>
      <c r="AZ244" t="s">
        <v>76</v>
      </c>
      <c r="BA244" t="s">
        <v>76</v>
      </c>
      <c r="BB244" t="s">
        <v>76</v>
      </c>
      <c r="BC244" t="s">
        <v>76</v>
      </c>
      <c r="BD244" t="s">
        <v>76</v>
      </c>
      <c r="BE244" t="s">
        <v>76</v>
      </c>
      <c r="BF244" t="s">
        <v>76</v>
      </c>
    </row>
    <row r="245" spans="1:58" x14ac:dyDescent="0.3">
      <c r="A245" t="s">
        <v>2090</v>
      </c>
      <c r="B245" t="s">
        <v>2091</v>
      </c>
      <c r="C245" s="1" t="str">
        <f t="shared" si="17"/>
        <v>21:1188</v>
      </c>
      <c r="D245" s="1" t="str">
        <f t="shared" si="18"/>
        <v>21:0387</v>
      </c>
      <c r="E245" t="s">
        <v>2092</v>
      </c>
      <c r="F245" t="s">
        <v>2093</v>
      </c>
      <c r="H245">
        <v>65.920614799999996</v>
      </c>
      <c r="I245">
        <v>-88.445602500000007</v>
      </c>
      <c r="J245" s="1" t="str">
        <f t="shared" si="21"/>
        <v>Till</v>
      </c>
      <c r="K245" s="1" t="str">
        <f t="shared" si="19"/>
        <v>ODM HMC fraction, SG 3.2</v>
      </c>
      <c r="L245">
        <v>1</v>
      </c>
      <c r="M245" t="s">
        <v>341</v>
      </c>
      <c r="N245" t="s">
        <v>342</v>
      </c>
      <c r="O245" t="s">
        <v>378</v>
      </c>
      <c r="P245" t="s">
        <v>281</v>
      </c>
      <c r="Q245" t="s">
        <v>2094</v>
      </c>
      <c r="R245" t="s">
        <v>2095</v>
      </c>
      <c r="S245" t="s">
        <v>2096</v>
      </c>
      <c r="T245" t="s">
        <v>391</v>
      </c>
      <c r="U245" t="s">
        <v>794</v>
      </c>
      <c r="V245" t="s">
        <v>794</v>
      </c>
      <c r="W245" t="s">
        <v>245</v>
      </c>
      <c r="X245" t="s">
        <v>834</v>
      </c>
      <c r="Y245" t="s">
        <v>710</v>
      </c>
      <c r="Z245" t="s">
        <v>141</v>
      </c>
      <c r="AA245" t="s">
        <v>75</v>
      </c>
      <c r="AB245" t="s">
        <v>75</v>
      </c>
      <c r="AC245" t="s">
        <v>75</v>
      </c>
      <c r="AD245" t="s">
        <v>75</v>
      </c>
      <c r="AE245" t="s">
        <v>75</v>
      </c>
      <c r="AF245" t="s">
        <v>76</v>
      </c>
      <c r="AG245" t="s">
        <v>76</v>
      </c>
      <c r="AH245" t="s">
        <v>76</v>
      </c>
      <c r="AI245" t="s">
        <v>76</v>
      </c>
      <c r="AJ245" t="s">
        <v>448</v>
      </c>
      <c r="AK245" t="s">
        <v>75</v>
      </c>
      <c r="AL245" t="s">
        <v>75</v>
      </c>
      <c r="AM245" t="s">
        <v>75</v>
      </c>
      <c r="AN245" t="s">
        <v>75</v>
      </c>
      <c r="AO245" t="s">
        <v>76</v>
      </c>
      <c r="AP245" t="s">
        <v>76</v>
      </c>
      <c r="AQ245" t="s">
        <v>76</v>
      </c>
      <c r="AR245" t="s">
        <v>76</v>
      </c>
      <c r="AS245" t="s">
        <v>76</v>
      </c>
      <c r="AT245" t="s">
        <v>211</v>
      </c>
      <c r="AU245" t="s">
        <v>76</v>
      </c>
      <c r="AV245" t="s">
        <v>76</v>
      </c>
      <c r="AW245" t="s">
        <v>76</v>
      </c>
      <c r="AX245" t="s">
        <v>76</v>
      </c>
      <c r="AY245" t="s">
        <v>76</v>
      </c>
      <c r="AZ245" t="s">
        <v>76</v>
      </c>
      <c r="BA245" t="s">
        <v>76</v>
      </c>
      <c r="BB245" t="s">
        <v>76</v>
      </c>
      <c r="BC245" t="s">
        <v>76</v>
      </c>
      <c r="BD245" t="s">
        <v>76</v>
      </c>
      <c r="BE245" t="s">
        <v>76</v>
      </c>
      <c r="BF245" t="s">
        <v>76</v>
      </c>
    </row>
    <row r="246" spans="1:58" x14ac:dyDescent="0.3">
      <c r="A246" t="s">
        <v>2097</v>
      </c>
      <c r="B246" t="s">
        <v>2098</v>
      </c>
      <c r="C246" s="1" t="str">
        <f t="shared" si="17"/>
        <v>21:1188</v>
      </c>
      <c r="D246" s="1" t="str">
        <f t="shared" si="18"/>
        <v>21:0387</v>
      </c>
      <c r="E246" t="s">
        <v>2099</v>
      </c>
      <c r="F246" t="s">
        <v>2100</v>
      </c>
      <c r="H246">
        <v>66.102308800000003</v>
      </c>
      <c r="I246">
        <v>-88.423515100000003</v>
      </c>
      <c r="J246" s="1" t="str">
        <f t="shared" si="21"/>
        <v>Till</v>
      </c>
      <c r="K246" s="1" t="str">
        <f t="shared" si="19"/>
        <v>ODM HMC fraction, SG 3.2</v>
      </c>
      <c r="L246">
        <v>1</v>
      </c>
      <c r="M246" t="s">
        <v>628</v>
      </c>
      <c r="N246" t="s">
        <v>164</v>
      </c>
      <c r="O246" t="s">
        <v>156</v>
      </c>
      <c r="P246" t="s">
        <v>221</v>
      </c>
      <c r="Q246" t="s">
        <v>2101</v>
      </c>
      <c r="R246" t="s">
        <v>2102</v>
      </c>
      <c r="S246" t="s">
        <v>2103</v>
      </c>
      <c r="T246" t="s">
        <v>140</v>
      </c>
      <c r="U246" t="s">
        <v>334</v>
      </c>
      <c r="V246" t="s">
        <v>334</v>
      </c>
      <c r="W246" t="s">
        <v>378</v>
      </c>
      <c r="X246" t="s">
        <v>163</v>
      </c>
      <c r="Y246" t="s">
        <v>304</v>
      </c>
      <c r="Z246" t="s">
        <v>110</v>
      </c>
      <c r="AA246" t="s">
        <v>75</v>
      </c>
      <c r="AB246" t="s">
        <v>75</v>
      </c>
      <c r="AC246" t="s">
        <v>75</v>
      </c>
      <c r="AD246" t="s">
        <v>75</v>
      </c>
      <c r="AE246" t="s">
        <v>75</v>
      </c>
      <c r="AF246" t="s">
        <v>76</v>
      </c>
      <c r="AG246" t="s">
        <v>76</v>
      </c>
      <c r="AH246" t="s">
        <v>76</v>
      </c>
      <c r="AI246" t="s">
        <v>76</v>
      </c>
      <c r="AJ246" t="s">
        <v>1466</v>
      </c>
      <c r="AK246" t="s">
        <v>75</v>
      </c>
      <c r="AL246" t="s">
        <v>75</v>
      </c>
      <c r="AM246" t="s">
        <v>75</v>
      </c>
      <c r="AN246" t="s">
        <v>75</v>
      </c>
      <c r="AO246" t="s">
        <v>76</v>
      </c>
      <c r="AP246" t="s">
        <v>76</v>
      </c>
      <c r="AQ246" t="s">
        <v>76</v>
      </c>
      <c r="AR246" t="s">
        <v>76</v>
      </c>
      <c r="AS246" t="s">
        <v>76</v>
      </c>
      <c r="AT246" t="s">
        <v>2104</v>
      </c>
      <c r="AU246" t="s">
        <v>76</v>
      </c>
      <c r="AV246" t="s">
        <v>76</v>
      </c>
      <c r="AW246" t="s">
        <v>76</v>
      </c>
      <c r="AX246" t="s">
        <v>76</v>
      </c>
      <c r="AY246" t="s">
        <v>76</v>
      </c>
      <c r="AZ246" t="s">
        <v>76</v>
      </c>
      <c r="BA246" t="s">
        <v>76</v>
      </c>
      <c r="BB246" t="s">
        <v>76</v>
      </c>
      <c r="BC246" t="s">
        <v>76</v>
      </c>
      <c r="BD246" t="s">
        <v>76</v>
      </c>
      <c r="BE246" t="s">
        <v>76</v>
      </c>
      <c r="BF246" t="s">
        <v>76</v>
      </c>
    </row>
    <row r="247" spans="1:58" x14ac:dyDescent="0.3">
      <c r="A247" t="s">
        <v>2105</v>
      </c>
      <c r="B247" t="s">
        <v>2106</v>
      </c>
      <c r="C247" s="1" t="str">
        <f t="shared" si="17"/>
        <v>21:1188</v>
      </c>
      <c r="D247" s="1" t="str">
        <f t="shared" si="18"/>
        <v>21:0387</v>
      </c>
      <c r="E247" t="s">
        <v>2107</v>
      </c>
      <c r="F247" t="s">
        <v>2108</v>
      </c>
      <c r="H247">
        <v>66.037370600000003</v>
      </c>
      <c r="I247">
        <v>-88.721366500000002</v>
      </c>
      <c r="J247" s="1" t="str">
        <f t="shared" si="21"/>
        <v>Till</v>
      </c>
      <c r="K247" s="1" t="str">
        <f t="shared" si="19"/>
        <v>ODM HMC fraction, SG 3.2</v>
      </c>
      <c r="L247">
        <v>1</v>
      </c>
      <c r="M247" t="s">
        <v>724</v>
      </c>
      <c r="N247" t="s">
        <v>62</v>
      </c>
      <c r="O247" t="s">
        <v>171</v>
      </c>
      <c r="P247" t="s">
        <v>164</v>
      </c>
      <c r="Q247" t="s">
        <v>2109</v>
      </c>
      <c r="R247" t="s">
        <v>2110</v>
      </c>
      <c r="S247" t="s">
        <v>2111</v>
      </c>
      <c r="T247" t="s">
        <v>499</v>
      </c>
      <c r="U247" t="s">
        <v>1086</v>
      </c>
      <c r="V247" t="s">
        <v>1086</v>
      </c>
      <c r="W247" t="s">
        <v>101</v>
      </c>
      <c r="X247" t="s">
        <v>658</v>
      </c>
      <c r="Y247" t="s">
        <v>335</v>
      </c>
      <c r="Z247" t="s">
        <v>110</v>
      </c>
      <c r="AA247" t="s">
        <v>75</v>
      </c>
      <c r="AB247" t="s">
        <v>75</v>
      </c>
      <c r="AC247" t="s">
        <v>75</v>
      </c>
      <c r="AD247" t="s">
        <v>75</v>
      </c>
      <c r="AE247" t="s">
        <v>75</v>
      </c>
      <c r="AF247" t="s">
        <v>76</v>
      </c>
      <c r="AG247" t="s">
        <v>76</v>
      </c>
      <c r="AH247" t="s">
        <v>76</v>
      </c>
      <c r="AI247" t="s">
        <v>76</v>
      </c>
      <c r="AJ247" t="s">
        <v>172</v>
      </c>
      <c r="AK247" t="s">
        <v>75</v>
      </c>
      <c r="AL247" t="s">
        <v>75</v>
      </c>
      <c r="AM247" t="s">
        <v>75</v>
      </c>
      <c r="AN247" t="s">
        <v>75</v>
      </c>
      <c r="AO247" t="s">
        <v>76</v>
      </c>
      <c r="AP247" t="s">
        <v>76</v>
      </c>
      <c r="AQ247" t="s">
        <v>76</v>
      </c>
      <c r="AR247" t="s">
        <v>76</v>
      </c>
      <c r="AS247" t="s">
        <v>76</v>
      </c>
      <c r="AT247" t="s">
        <v>475</v>
      </c>
      <c r="AU247" t="s">
        <v>76</v>
      </c>
      <c r="AV247" t="s">
        <v>76</v>
      </c>
      <c r="AW247" t="s">
        <v>76</v>
      </c>
      <c r="AX247" t="s">
        <v>76</v>
      </c>
      <c r="AY247" t="s">
        <v>76</v>
      </c>
      <c r="AZ247" t="s">
        <v>64</v>
      </c>
      <c r="BA247" t="s">
        <v>76</v>
      </c>
      <c r="BB247" t="s">
        <v>76</v>
      </c>
      <c r="BC247" t="s">
        <v>76</v>
      </c>
      <c r="BD247" t="s">
        <v>76</v>
      </c>
      <c r="BE247" t="s">
        <v>76</v>
      </c>
      <c r="BF247" t="s">
        <v>76</v>
      </c>
    </row>
    <row r="248" spans="1:58" x14ac:dyDescent="0.3">
      <c r="A248" t="s">
        <v>2112</v>
      </c>
      <c r="B248" t="s">
        <v>2113</v>
      </c>
      <c r="C248" s="1" t="str">
        <f t="shared" si="17"/>
        <v>21:1188</v>
      </c>
      <c r="D248" s="1" t="str">
        <f t="shared" si="18"/>
        <v>21:0387</v>
      </c>
      <c r="E248" t="s">
        <v>2114</v>
      </c>
      <c r="F248" t="s">
        <v>2115</v>
      </c>
      <c r="H248">
        <v>66.143486999999993</v>
      </c>
      <c r="I248">
        <v>-88.806021999999999</v>
      </c>
      <c r="J248" s="1" t="str">
        <f t="shared" si="21"/>
        <v>Till</v>
      </c>
      <c r="K248" s="1" t="str">
        <f t="shared" si="19"/>
        <v>ODM HMC fraction, SG 3.2</v>
      </c>
      <c r="L248">
        <v>1</v>
      </c>
      <c r="M248" t="s">
        <v>316</v>
      </c>
      <c r="N248" t="s">
        <v>430</v>
      </c>
      <c r="O248" t="s">
        <v>246</v>
      </c>
      <c r="P248" t="s">
        <v>391</v>
      </c>
      <c r="Q248" t="s">
        <v>2116</v>
      </c>
      <c r="R248" t="s">
        <v>2117</v>
      </c>
      <c r="S248" t="s">
        <v>2118</v>
      </c>
      <c r="T248" t="s">
        <v>529</v>
      </c>
      <c r="U248" t="s">
        <v>2119</v>
      </c>
      <c r="V248" t="s">
        <v>2119</v>
      </c>
      <c r="W248" t="s">
        <v>153</v>
      </c>
      <c r="X248" t="s">
        <v>524</v>
      </c>
      <c r="Y248" t="s">
        <v>199</v>
      </c>
      <c r="Z248" t="s">
        <v>93</v>
      </c>
      <c r="AA248" t="s">
        <v>75</v>
      </c>
      <c r="AB248" t="s">
        <v>75</v>
      </c>
      <c r="AC248" t="s">
        <v>75</v>
      </c>
      <c r="AD248" t="s">
        <v>75</v>
      </c>
      <c r="AE248" t="s">
        <v>75</v>
      </c>
      <c r="AF248" t="s">
        <v>76</v>
      </c>
      <c r="AG248" t="s">
        <v>76</v>
      </c>
      <c r="AH248" t="s">
        <v>76</v>
      </c>
      <c r="AI248" t="s">
        <v>76</v>
      </c>
      <c r="AJ248" t="s">
        <v>567</v>
      </c>
      <c r="AK248" t="s">
        <v>75</v>
      </c>
      <c r="AL248" t="s">
        <v>75</v>
      </c>
      <c r="AM248" t="s">
        <v>75</v>
      </c>
      <c r="AN248" t="s">
        <v>75</v>
      </c>
      <c r="AO248" t="s">
        <v>76</v>
      </c>
      <c r="AP248" t="s">
        <v>76</v>
      </c>
      <c r="AQ248" t="s">
        <v>76</v>
      </c>
      <c r="AR248" t="s">
        <v>76</v>
      </c>
      <c r="AS248" t="s">
        <v>76</v>
      </c>
      <c r="AT248" t="s">
        <v>2120</v>
      </c>
      <c r="AU248" t="s">
        <v>76</v>
      </c>
      <c r="AV248" t="s">
        <v>76</v>
      </c>
      <c r="AW248" t="s">
        <v>76</v>
      </c>
      <c r="AX248" t="s">
        <v>76</v>
      </c>
      <c r="AY248" t="s">
        <v>76</v>
      </c>
      <c r="AZ248" t="s">
        <v>282</v>
      </c>
      <c r="BA248" t="s">
        <v>76</v>
      </c>
      <c r="BB248" t="s">
        <v>76</v>
      </c>
      <c r="BC248" t="s">
        <v>76</v>
      </c>
      <c r="BD248" t="s">
        <v>76</v>
      </c>
      <c r="BE248" t="s">
        <v>76</v>
      </c>
      <c r="BF248" t="s">
        <v>76</v>
      </c>
    </row>
    <row r="249" spans="1:58" x14ac:dyDescent="0.3">
      <c r="A249" t="s">
        <v>2121</v>
      </c>
      <c r="B249" t="s">
        <v>2122</v>
      </c>
      <c r="C249" s="1" t="str">
        <f t="shared" si="17"/>
        <v>21:1188</v>
      </c>
      <c r="D249" s="1" t="str">
        <f t="shared" si="18"/>
        <v>21:0387</v>
      </c>
      <c r="E249" t="s">
        <v>2123</v>
      </c>
      <c r="F249" t="s">
        <v>2124</v>
      </c>
      <c r="H249">
        <v>66.217604199999997</v>
      </c>
      <c r="I249">
        <v>-89.149751300000005</v>
      </c>
      <c r="J249" s="1" t="str">
        <f t="shared" si="21"/>
        <v>Till</v>
      </c>
      <c r="K249" s="1" t="str">
        <f t="shared" si="19"/>
        <v>ODM HMC fraction, SG 3.2</v>
      </c>
      <c r="L249">
        <v>1</v>
      </c>
      <c r="M249" t="s">
        <v>92</v>
      </c>
      <c r="N249" t="s">
        <v>162</v>
      </c>
      <c r="O249" t="s">
        <v>101</v>
      </c>
      <c r="P249" t="s">
        <v>81</v>
      </c>
      <c r="Q249" t="s">
        <v>2125</v>
      </c>
      <c r="R249" t="s">
        <v>1207</v>
      </c>
      <c r="S249" t="s">
        <v>2126</v>
      </c>
      <c r="T249" t="s">
        <v>84</v>
      </c>
      <c r="U249" t="s">
        <v>363</v>
      </c>
      <c r="V249" t="s">
        <v>363</v>
      </c>
      <c r="W249" t="s">
        <v>171</v>
      </c>
      <c r="X249" t="s">
        <v>154</v>
      </c>
      <c r="Y249" t="s">
        <v>212</v>
      </c>
      <c r="Z249" t="s">
        <v>74</v>
      </c>
      <c r="AA249" t="s">
        <v>75</v>
      </c>
      <c r="AB249" t="s">
        <v>75</v>
      </c>
      <c r="AC249" t="s">
        <v>75</v>
      </c>
      <c r="AD249" t="s">
        <v>75</v>
      </c>
      <c r="AE249" t="s">
        <v>75</v>
      </c>
      <c r="AF249" t="s">
        <v>76</v>
      </c>
      <c r="AG249" t="s">
        <v>76</v>
      </c>
      <c r="AH249" t="s">
        <v>76</v>
      </c>
      <c r="AI249" t="s">
        <v>76</v>
      </c>
      <c r="AJ249" t="s">
        <v>558</v>
      </c>
      <c r="AK249" t="s">
        <v>75</v>
      </c>
      <c r="AL249" t="s">
        <v>75</v>
      </c>
      <c r="AM249" t="s">
        <v>75</v>
      </c>
      <c r="AN249" t="s">
        <v>75</v>
      </c>
      <c r="AO249" t="s">
        <v>76</v>
      </c>
      <c r="AP249" t="s">
        <v>76</v>
      </c>
      <c r="AQ249" t="s">
        <v>76</v>
      </c>
      <c r="AR249" t="s">
        <v>76</v>
      </c>
      <c r="AS249" t="s">
        <v>76</v>
      </c>
      <c r="AT249" t="s">
        <v>336</v>
      </c>
      <c r="AU249" t="s">
        <v>76</v>
      </c>
      <c r="AV249" t="s">
        <v>76</v>
      </c>
      <c r="AW249" t="s">
        <v>76</v>
      </c>
      <c r="AX249" t="s">
        <v>76</v>
      </c>
      <c r="AY249" t="s">
        <v>76</v>
      </c>
      <c r="AZ249" t="s">
        <v>76</v>
      </c>
      <c r="BA249" t="s">
        <v>76</v>
      </c>
      <c r="BB249" t="s">
        <v>76</v>
      </c>
      <c r="BC249" t="s">
        <v>76</v>
      </c>
      <c r="BD249" t="s">
        <v>76</v>
      </c>
      <c r="BE249" t="s">
        <v>76</v>
      </c>
      <c r="BF249" t="s">
        <v>76</v>
      </c>
    </row>
    <row r="250" spans="1:58" x14ac:dyDescent="0.3">
      <c r="A250" t="s">
        <v>2127</v>
      </c>
      <c r="B250" t="s">
        <v>2128</v>
      </c>
      <c r="C250" s="1" t="str">
        <f t="shared" si="17"/>
        <v>21:1188</v>
      </c>
      <c r="D250" s="1" t="str">
        <f t="shared" si="18"/>
        <v>21:0387</v>
      </c>
      <c r="E250" t="s">
        <v>2129</v>
      </c>
      <c r="F250" t="s">
        <v>2130</v>
      </c>
      <c r="H250">
        <v>66.223184500000002</v>
      </c>
      <c r="I250">
        <v>-88.664701199999996</v>
      </c>
      <c r="J250" s="1" t="str">
        <f t="shared" si="21"/>
        <v>Till</v>
      </c>
      <c r="K250" s="1" t="str">
        <f t="shared" si="19"/>
        <v>ODM HMC fraction, SG 3.2</v>
      </c>
      <c r="L250">
        <v>1</v>
      </c>
      <c r="M250" t="s">
        <v>63</v>
      </c>
      <c r="N250" t="s">
        <v>299</v>
      </c>
      <c r="O250" t="s">
        <v>156</v>
      </c>
      <c r="P250" t="s">
        <v>269</v>
      </c>
      <c r="Q250" t="s">
        <v>2131</v>
      </c>
      <c r="R250" t="s">
        <v>2132</v>
      </c>
      <c r="S250" t="s">
        <v>2133</v>
      </c>
      <c r="T250" t="s">
        <v>315</v>
      </c>
      <c r="U250" t="s">
        <v>92</v>
      </c>
      <c r="V250" t="s">
        <v>92</v>
      </c>
      <c r="W250" t="s">
        <v>298</v>
      </c>
      <c r="X250" t="s">
        <v>434</v>
      </c>
      <c r="Y250" t="s">
        <v>125</v>
      </c>
      <c r="Z250" t="s">
        <v>110</v>
      </c>
      <c r="AA250" t="s">
        <v>75</v>
      </c>
      <c r="AB250" t="s">
        <v>75</v>
      </c>
      <c r="AC250" t="s">
        <v>75</v>
      </c>
      <c r="AD250" t="s">
        <v>75</v>
      </c>
      <c r="AE250" t="s">
        <v>75</v>
      </c>
      <c r="AF250" t="s">
        <v>76</v>
      </c>
      <c r="AG250" t="s">
        <v>76</v>
      </c>
      <c r="AH250" t="s">
        <v>76</v>
      </c>
      <c r="AI250" t="s">
        <v>76</v>
      </c>
      <c r="AJ250" t="s">
        <v>1319</v>
      </c>
      <c r="AK250" t="s">
        <v>75</v>
      </c>
      <c r="AL250" t="s">
        <v>75</v>
      </c>
      <c r="AM250" t="s">
        <v>75</v>
      </c>
      <c r="AN250" t="s">
        <v>75</v>
      </c>
      <c r="AO250" t="s">
        <v>76</v>
      </c>
      <c r="AP250" t="s">
        <v>76</v>
      </c>
      <c r="AQ250" t="s">
        <v>76</v>
      </c>
      <c r="AR250" t="s">
        <v>76</v>
      </c>
      <c r="AS250" t="s">
        <v>76</v>
      </c>
      <c r="AT250" t="s">
        <v>475</v>
      </c>
      <c r="AU250" t="s">
        <v>76</v>
      </c>
      <c r="AV250" t="s">
        <v>76</v>
      </c>
      <c r="AW250" t="s">
        <v>76</v>
      </c>
      <c r="AX250" t="s">
        <v>76</v>
      </c>
      <c r="AY250" t="s">
        <v>76</v>
      </c>
      <c r="AZ250" t="s">
        <v>76</v>
      </c>
      <c r="BA250" t="s">
        <v>76</v>
      </c>
      <c r="BB250" t="s">
        <v>76</v>
      </c>
      <c r="BC250" t="s">
        <v>76</v>
      </c>
      <c r="BD250" t="s">
        <v>76</v>
      </c>
      <c r="BE250" t="s">
        <v>76</v>
      </c>
      <c r="BF250" t="s">
        <v>76</v>
      </c>
    </row>
    <row r="251" spans="1:58" x14ac:dyDescent="0.3">
      <c r="A251" t="s">
        <v>2134</v>
      </c>
      <c r="B251" t="s">
        <v>2135</v>
      </c>
      <c r="C251" s="1" t="str">
        <f t="shared" si="17"/>
        <v>21:1188</v>
      </c>
      <c r="D251" s="1" t="str">
        <f t="shared" si="18"/>
        <v>21:0387</v>
      </c>
      <c r="E251" t="s">
        <v>2136</v>
      </c>
      <c r="F251" t="s">
        <v>2137</v>
      </c>
      <c r="H251">
        <v>66.309811400000001</v>
      </c>
      <c r="I251">
        <v>-88.910946499999994</v>
      </c>
      <c r="J251" s="1" t="str">
        <f t="shared" si="21"/>
        <v>Till</v>
      </c>
      <c r="K251" s="1" t="str">
        <f t="shared" si="19"/>
        <v>ODM HMC fraction, SG 3.2</v>
      </c>
      <c r="L251">
        <v>1</v>
      </c>
      <c r="M251" t="s">
        <v>65</v>
      </c>
      <c r="N251" t="s">
        <v>471</v>
      </c>
      <c r="O251" t="s">
        <v>246</v>
      </c>
      <c r="P251" t="s">
        <v>389</v>
      </c>
      <c r="Q251" t="s">
        <v>2138</v>
      </c>
      <c r="R251" t="s">
        <v>2139</v>
      </c>
      <c r="S251" t="s">
        <v>2140</v>
      </c>
      <c r="T251" t="s">
        <v>348</v>
      </c>
      <c r="U251" t="s">
        <v>2141</v>
      </c>
      <c r="V251" t="s">
        <v>2141</v>
      </c>
      <c r="W251" t="s">
        <v>212</v>
      </c>
      <c r="X251" t="s">
        <v>162</v>
      </c>
      <c r="Y251" t="s">
        <v>292</v>
      </c>
      <c r="Z251" t="s">
        <v>126</v>
      </c>
      <c r="AA251" t="s">
        <v>75</v>
      </c>
      <c r="AB251" t="s">
        <v>75</v>
      </c>
      <c r="AC251" t="s">
        <v>75</v>
      </c>
      <c r="AD251" t="s">
        <v>75</v>
      </c>
      <c r="AE251" t="s">
        <v>75</v>
      </c>
      <c r="AF251" t="s">
        <v>76</v>
      </c>
      <c r="AG251" t="s">
        <v>76</v>
      </c>
      <c r="AH251" t="s">
        <v>76</v>
      </c>
      <c r="AI251" t="s">
        <v>76</v>
      </c>
      <c r="AJ251" t="s">
        <v>765</v>
      </c>
      <c r="AK251" t="s">
        <v>75</v>
      </c>
      <c r="AL251" t="s">
        <v>75</v>
      </c>
      <c r="AM251" t="s">
        <v>75</v>
      </c>
      <c r="AN251" t="s">
        <v>75</v>
      </c>
      <c r="AO251" t="s">
        <v>76</v>
      </c>
      <c r="AP251" t="s">
        <v>76</v>
      </c>
      <c r="AQ251" t="s">
        <v>76</v>
      </c>
      <c r="AR251" t="s">
        <v>76</v>
      </c>
      <c r="AS251" t="s">
        <v>76</v>
      </c>
      <c r="AT251" t="s">
        <v>1919</v>
      </c>
      <c r="AU251" t="s">
        <v>76</v>
      </c>
      <c r="AV251" t="s">
        <v>76</v>
      </c>
      <c r="AW251" t="s">
        <v>76</v>
      </c>
      <c r="AX251" t="s">
        <v>76</v>
      </c>
      <c r="AY251" t="s">
        <v>76</v>
      </c>
      <c r="AZ251" t="s">
        <v>64</v>
      </c>
      <c r="BA251" t="s">
        <v>76</v>
      </c>
      <c r="BB251" t="s">
        <v>76</v>
      </c>
      <c r="BC251" t="s">
        <v>76</v>
      </c>
      <c r="BD251" t="s">
        <v>76</v>
      </c>
      <c r="BE251" t="s">
        <v>76</v>
      </c>
      <c r="BF251" t="s">
        <v>76</v>
      </c>
    </row>
    <row r="252" spans="1:58" x14ac:dyDescent="0.3">
      <c r="A252" t="s">
        <v>2142</v>
      </c>
      <c r="B252" t="s">
        <v>2143</v>
      </c>
      <c r="C252" s="1" t="str">
        <f t="shared" si="17"/>
        <v>21:1188</v>
      </c>
      <c r="D252" s="1" t="str">
        <f t="shared" si="18"/>
        <v>21:0387</v>
      </c>
      <c r="E252" t="s">
        <v>2144</v>
      </c>
      <c r="F252" t="s">
        <v>2145</v>
      </c>
      <c r="H252">
        <v>66.427807700000002</v>
      </c>
      <c r="I252">
        <v>-88.630024700000007</v>
      </c>
      <c r="J252" s="1" t="str">
        <f t="shared" si="21"/>
        <v>Till</v>
      </c>
      <c r="K252" s="1" t="str">
        <f t="shared" si="19"/>
        <v>ODM HMC fraction, SG 3.2</v>
      </c>
      <c r="L252">
        <v>1</v>
      </c>
      <c r="M252" t="s">
        <v>92</v>
      </c>
      <c r="N252" t="s">
        <v>162</v>
      </c>
      <c r="O252" t="s">
        <v>118</v>
      </c>
      <c r="P252" t="s">
        <v>391</v>
      </c>
      <c r="Q252" t="s">
        <v>2146</v>
      </c>
      <c r="R252" t="s">
        <v>2147</v>
      </c>
      <c r="S252" t="s">
        <v>2148</v>
      </c>
      <c r="T252" t="s">
        <v>81</v>
      </c>
      <c r="U252" t="s">
        <v>353</v>
      </c>
      <c r="V252" t="s">
        <v>353</v>
      </c>
      <c r="W252" t="s">
        <v>109</v>
      </c>
      <c r="X252" t="s">
        <v>185</v>
      </c>
      <c r="Y252" t="s">
        <v>88</v>
      </c>
      <c r="Z252" t="s">
        <v>126</v>
      </c>
      <c r="AA252" t="s">
        <v>75</v>
      </c>
      <c r="AB252" t="s">
        <v>75</v>
      </c>
      <c r="AC252" t="s">
        <v>75</v>
      </c>
      <c r="AD252" t="s">
        <v>75</v>
      </c>
      <c r="AE252" t="s">
        <v>75</v>
      </c>
      <c r="AF252" t="s">
        <v>76</v>
      </c>
      <c r="AG252" t="s">
        <v>76</v>
      </c>
      <c r="AH252" t="s">
        <v>76</v>
      </c>
      <c r="AI252" t="s">
        <v>76</v>
      </c>
      <c r="AJ252" t="s">
        <v>567</v>
      </c>
      <c r="AK252" t="s">
        <v>75</v>
      </c>
      <c r="AL252" t="s">
        <v>75</v>
      </c>
      <c r="AM252" t="s">
        <v>75</v>
      </c>
      <c r="AN252" t="s">
        <v>75</v>
      </c>
      <c r="AO252" t="s">
        <v>76</v>
      </c>
      <c r="AP252" t="s">
        <v>76</v>
      </c>
      <c r="AQ252" t="s">
        <v>76</v>
      </c>
      <c r="AR252" t="s">
        <v>76</v>
      </c>
      <c r="AS252" t="s">
        <v>76</v>
      </c>
      <c r="AT252" t="s">
        <v>904</v>
      </c>
      <c r="AU252" t="s">
        <v>76</v>
      </c>
      <c r="AV252" t="s">
        <v>76</v>
      </c>
      <c r="AW252" t="s">
        <v>76</v>
      </c>
      <c r="AX252" t="s">
        <v>76</v>
      </c>
      <c r="AY252" t="s">
        <v>76</v>
      </c>
      <c r="AZ252" t="s">
        <v>125</v>
      </c>
      <c r="BA252" t="s">
        <v>76</v>
      </c>
      <c r="BB252" t="s">
        <v>76</v>
      </c>
      <c r="BC252" t="s">
        <v>76</v>
      </c>
      <c r="BD252" t="s">
        <v>76</v>
      </c>
      <c r="BE252" t="s">
        <v>76</v>
      </c>
      <c r="BF252" t="s">
        <v>76</v>
      </c>
    </row>
    <row r="253" spans="1:58" x14ac:dyDescent="0.3">
      <c r="A253" t="s">
        <v>2149</v>
      </c>
      <c r="B253" t="s">
        <v>2150</v>
      </c>
      <c r="C253" s="1" t="str">
        <f t="shared" si="17"/>
        <v>21:1188</v>
      </c>
      <c r="D253" s="1" t="str">
        <f t="shared" si="18"/>
        <v>21:0387</v>
      </c>
      <c r="E253" t="s">
        <v>2151</v>
      </c>
      <c r="F253" t="s">
        <v>2152</v>
      </c>
      <c r="H253">
        <v>65.744390100000004</v>
      </c>
      <c r="I253">
        <v>-88.835427699999997</v>
      </c>
      <c r="J253" s="1" t="str">
        <f t="shared" si="21"/>
        <v>Till</v>
      </c>
      <c r="K253" s="1" t="str">
        <f t="shared" si="19"/>
        <v>ODM HMC fraction, SG 3.2</v>
      </c>
      <c r="L253">
        <v>1</v>
      </c>
      <c r="M253" t="s">
        <v>99</v>
      </c>
      <c r="N253" t="s">
        <v>100</v>
      </c>
      <c r="O253" t="s">
        <v>148</v>
      </c>
      <c r="P253" t="s">
        <v>192</v>
      </c>
      <c r="Q253" t="s">
        <v>2153</v>
      </c>
      <c r="R253" t="s">
        <v>2154</v>
      </c>
      <c r="S253" t="s">
        <v>2155</v>
      </c>
      <c r="T253" t="s">
        <v>399</v>
      </c>
      <c r="U253" t="s">
        <v>341</v>
      </c>
      <c r="V253" t="s">
        <v>341</v>
      </c>
      <c r="W253" t="s">
        <v>193</v>
      </c>
      <c r="X253" t="s">
        <v>81</v>
      </c>
      <c r="Y253" t="s">
        <v>368</v>
      </c>
      <c r="Z253" t="s">
        <v>141</v>
      </c>
      <c r="AA253" t="s">
        <v>75</v>
      </c>
      <c r="AB253" t="s">
        <v>75</v>
      </c>
      <c r="AC253" t="s">
        <v>75</v>
      </c>
      <c r="AD253" t="s">
        <v>75</v>
      </c>
      <c r="AE253" t="s">
        <v>75</v>
      </c>
      <c r="AF253" t="s">
        <v>76</v>
      </c>
      <c r="AG253" t="s">
        <v>76</v>
      </c>
      <c r="AH253" t="s">
        <v>76</v>
      </c>
      <c r="AI253" t="s">
        <v>76</v>
      </c>
      <c r="AJ253" t="s">
        <v>317</v>
      </c>
      <c r="AK253" t="s">
        <v>75</v>
      </c>
      <c r="AL253" t="s">
        <v>75</v>
      </c>
      <c r="AM253" t="s">
        <v>75</v>
      </c>
      <c r="AN253" t="s">
        <v>75</v>
      </c>
      <c r="AO253" t="s">
        <v>76</v>
      </c>
      <c r="AP253" t="s">
        <v>76</v>
      </c>
      <c r="AQ253" t="s">
        <v>76</v>
      </c>
      <c r="AR253" t="s">
        <v>76</v>
      </c>
      <c r="AS253" t="s">
        <v>76</v>
      </c>
      <c r="AT253" t="s">
        <v>2104</v>
      </c>
      <c r="AU253" t="s">
        <v>76</v>
      </c>
      <c r="AV253" t="s">
        <v>76</v>
      </c>
      <c r="AW253" t="s">
        <v>76</v>
      </c>
      <c r="AX253" t="s">
        <v>76</v>
      </c>
      <c r="AY253" t="s">
        <v>76</v>
      </c>
      <c r="AZ253" t="s">
        <v>64</v>
      </c>
      <c r="BA253" t="s">
        <v>76</v>
      </c>
      <c r="BB253" t="s">
        <v>76</v>
      </c>
      <c r="BC253" t="s">
        <v>76</v>
      </c>
      <c r="BD253" t="s">
        <v>76</v>
      </c>
      <c r="BE253" t="s">
        <v>76</v>
      </c>
      <c r="BF253" t="s">
        <v>76</v>
      </c>
    </row>
    <row r="254" spans="1:58" x14ac:dyDescent="0.3">
      <c r="A254" t="s">
        <v>2156</v>
      </c>
      <c r="B254" t="s">
        <v>2157</v>
      </c>
      <c r="C254" s="1" t="str">
        <f t="shared" si="17"/>
        <v>21:1188</v>
      </c>
      <c r="D254" s="1" t="str">
        <f t="shared" si="18"/>
        <v>21:0387</v>
      </c>
      <c r="E254" t="s">
        <v>2158</v>
      </c>
      <c r="F254" t="s">
        <v>2159</v>
      </c>
      <c r="H254">
        <v>65.869745699999996</v>
      </c>
      <c r="I254">
        <v>-89.130950499999997</v>
      </c>
      <c r="J254" s="1" t="str">
        <f t="shared" si="21"/>
        <v>Till</v>
      </c>
      <c r="K254" s="1" t="str">
        <f t="shared" si="19"/>
        <v>ODM HMC fraction, SG 3.2</v>
      </c>
      <c r="L254">
        <v>1</v>
      </c>
      <c r="M254" t="s">
        <v>363</v>
      </c>
      <c r="N254" t="s">
        <v>364</v>
      </c>
      <c r="O254" t="s">
        <v>292</v>
      </c>
      <c r="P254" t="s">
        <v>628</v>
      </c>
      <c r="Q254" t="s">
        <v>2160</v>
      </c>
      <c r="R254" t="s">
        <v>2161</v>
      </c>
      <c r="S254" t="s">
        <v>2162</v>
      </c>
      <c r="T254" t="s">
        <v>415</v>
      </c>
      <c r="U254" t="s">
        <v>346</v>
      </c>
      <c r="V254" t="s">
        <v>346</v>
      </c>
      <c r="W254" t="s">
        <v>73</v>
      </c>
      <c r="X254" t="s">
        <v>507</v>
      </c>
      <c r="Y254" t="s">
        <v>153</v>
      </c>
      <c r="Z254" t="s">
        <v>110</v>
      </c>
      <c r="AA254" t="s">
        <v>75</v>
      </c>
      <c r="AB254" t="s">
        <v>75</v>
      </c>
      <c r="AC254" t="s">
        <v>75</v>
      </c>
      <c r="AD254" t="s">
        <v>75</v>
      </c>
      <c r="AE254" t="s">
        <v>75</v>
      </c>
      <c r="AF254" t="s">
        <v>76</v>
      </c>
      <c r="AG254" t="s">
        <v>76</v>
      </c>
      <c r="AH254" t="s">
        <v>76</v>
      </c>
      <c r="AI254" t="s">
        <v>76</v>
      </c>
      <c r="AJ254" t="s">
        <v>882</v>
      </c>
      <c r="AK254" t="s">
        <v>75</v>
      </c>
      <c r="AL254" t="s">
        <v>75</v>
      </c>
      <c r="AM254" t="s">
        <v>75</v>
      </c>
      <c r="AN254" t="s">
        <v>75</v>
      </c>
      <c r="AO254" t="s">
        <v>76</v>
      </c>
      <c r="AP254" t="s">
        <v>76</v>
      </c>
      <c r="AQ254" t="s">
        <v>76</v>
      </c>
      <c r="AR254" t="s">
        <v>76</v>
      </c>
      <c r="AS254" t="s">
        <v>64</v>
      </c>
      <c r="AT254" t="s">
        <v>566</v>
      </c>
      <c r="AU254" t="s">
        <v>76</v>
      </c>
      <c r="AV254" t="s">
        <v>76</v>
      </c>
      <c r="AW254" t="s">
        <v>76</v>
      </c>
      <c r="AX254" t="s">
        <v>76</v>
      </c>
      <c r="AY254" t="s">
        <v>76</v>
      </c>
      <c r="AZ254" t="s">
        <v>76</v>
      </c>
      <c r="BA254" t="s">
        <v>76</v>
      </c>
      <c r="BB254" t="s">
        <v>76</v>
      </c>
      <c r="BC254" t="s">
        <v>76</v>
      </c>
      <c r="BD254" t="s">
        <v>76</v>
      </c>
      <c r="BE254" t="s">
        <v>76</v>
      </c>
      <c r="BF254" t="s">
        <v>76</v>
      </c>
    </row>
    <row r="255" spans="1:58" x14ac:dyDescent="0.3">
      <c r="A255" t="s">
        <v>2163</v>
      </c>
      <c r="B255" t="s">
        <v>2164</v>
      </c>
      <c r="C255" s="1" t="str">
        <f t="shared" si="17"/>
        <v>21:1188</v>
      </c>
      <c r="D255" s="1" t="str">
        <f t="shared" si="18"/>
        <v>21:0387</v>
      </c>
      <c r="E255" t="s">
        <v>2158</v>
      </c>
      <c r="F255" t="s">
        <v>2165</v>
      </c>
      <c r="H255">
        <v>65.869745699999996</v>
      </c>
      <c r="I255">
        <v>-89.130950499999997</v>
      </c>
      <c r="J255" s="1" t="str">
        <f t="shared" si="21"/>
        <v>Till</v>
      </c>
      <c r="K255" s="1" t="str">
        <f t="shared" si="19"/>
        <v>ODM HMC fraction, SG 3.2</v>
      </c>
      <c r="L255">
        <v>1</v>
      </c>
      <c r="M255" t="s">
        <v>92</v>
      </c>
      <c r="N255" t="s">
        <v>162</v>
      </c>
      <c r="O255" t="s">
        <v>101</v>
      </c>
      <c r="P255" t="s">
        <v>81</v>
      </c>
      <c r="Q255" t="s">
        <v>2166</v>
      </c>
      <c r="R255" t="s">
        <v>2167</v>
      </c>
      <c r="S255" t="s">
        <v>2168</v>
      </c>
      <c r="T255" t="s">
        <v>399</v>
      </c>
      <c r="U255" t="s">
        <v>347</v>
      </c>
      <c r="V255" t="s">
        <v>347</v>
      </c>
      <c r="W255" t="s">
        <v>88</v>
      </c>
      <c r="X255" t="s">
        <v>99</v>
      </c>
      <c r="Y255" t="s">
        <v>186</v>
      </c>
      <c r="Z255" t="s">
        <v>126</v>
      </c>
      <c r="AA255" t="s">
        <v>75</v>
      </c>
      <c r="AB255" t="s">
        <v>75</v>
      </c>
      <c r="AC255" t="s">
        <v>75</v>
      </c>
      <c r="AD255" t="s">
        <v>75</v>
      </c>
      <c r="AE255" t="s">
        <v>75</v>
      </c>
      <c r="AF255" t="s">
        <v>76</v>
      </c>
      <c r="AG255" t="s">
        <v>76</v>
      </c>
      <c r="AH255" t="s">
        <v>76</v>
      </c>
      <c r="AI255" t="s">
        <v>76</v>
      </c>
      <c r="AJ255" t="s">
        <v>558</v>
      </c>
      <c r="AK255" t="s">
        <v>75</v>
      </c>
      <c r="AL255" t="s">
        <v>75</v>
      </c>
      <c r="AM255" t="s">
        <v>75</v>
      </c>
      <c r="AN255" t="s">
        <v>75</v>
      </c>
      <c r="AO255" t="s">
        <v>76</v>
      </c>
      <c r="AP255" t="s">
        <v>76</v>
      </c>
      <c r="AQ255" t="s">
        <v>76</v>
      </c>
      <c r="AR255" t="s">
        <v>76</v>
      </c>
      <c r="AS255" t="s">
        <v>76</v>
      </c>
      <c r="AT255" t="s">
        <v>125</v>
      </c>
      <c r="AU255" t="s">
        <v>76</v>
      </c>
      <c r="AV255" t="s">
        <v>76</v>
      </c>
      <c r="AW255" t="s">
        <v>76</v>
      </c>
      <c r="AX255" t="s">
        <v>76</v>
      </c>
      <c r="AY255" t="s">
        <v>76</v>
      </c>
      <c r="AZ255" t="s">
        <v>76</v>
      </c>
      <c r="BA255" t="s">
        <v>76</v>
      </c>
      <c r="BB255" t="s">
        <v>76</v>
      </c>
      <c r="BC255" t="s">
        <v>76</v>
      </c>
      <c r="BD255" t="s">
        <v>76</v>
      </c>
      <c r="BE255" t="s">
        <v>76</v>
      </c>
      <c r="BF255" t="s">
        <v>76</v>
      </c>
    </row>
    <row r="256" spans="1:58" x14ac:dyDescent="0.3">
      <c r="A256" t="s">
        <v>2169</v>
      </c>
      <c r="B256" t="s">
        <v>2170</v>
      </c>
      <c r="C256" s="1" t="str">
        <f t="shared" si="17"/>
        <v>21:1188</v>
      </c>
      <c r="D256" s="1" t="str">
        <f t="shared" si="18"/>
        <v>21:0387</v>
      </c>
      <c r="E256" t="s">
        <v>2171</v>
      </c>
      <c r="F256" t="s">
        <v>2172</v>
      </c>
      <c r="H256">
        <v>65.922794199999998</v>
      </c>
      <c r="I256">
        <v>-88.879866100000001</v>
      </c>
      <c r="J256" s="1" t="str">
        <f t="shared" si="21"/>
        <v>Till</v>
      </c>
      <c r="K256" s="1" t="str">
        <f t="shared" si="19"/>
        <v>ODM HMC fraction, SG 3.2</v>
      </c>
      <c r="L256">
        <v>1</v>
      </c>
      <c r="M256" t="s">
        <v>263</v>
      </c>
      <c r="N256" t="s">
        <v>206</v>
      </c>
      <c r="O256" t="s">
        <v>107</v>
      </c>
      <c r="P256" t="s">
        <v>180</v>
      </c>
      <c r="Q256" t="s">
        <v>2173</v>
      </c>
      <c r="R256" t="s">
        <v>2174</v>
      </c>
      <c r="S256" t="s">
        <v>2175</v>
      </c>
      <c r="T256" t="s">
        <v>335</v>
      </c>
      <c r="U256" t="s">
        <v>194</v>
      </c>
      <c r="V256" t="s">
        <v>194</v>
      </c>
      <c r="W256" t="s">
        <v>101</v>
      </c>
      <c r="X256" t="s">
        <v>415</v>
      </c>
      <c r="Y256" t="s">
        <v>83</v>
      </c>
      <c r="Z256" t="s">
        <v>406</v>
      </c>
      <c r="AA256" t="s">
        <v>75</v>
      </c>
      <c r="AB256" t="s">
        <v>75</v>
      </c>
      <c r="AC256" t="s">
        <v>75</v>
      </c>
      <c r="AD256" t="s">
        <v>75</v>
      </c>
      <c r="AE256" t="s">
        <v>75</v>
      </c>
      <c r="AF256" t="s">
        <v>76</v>
      </c>
      <c r="AG256" t="s">
        <v>76</v>
      </c>
      <c r="AH256" t="s">
        <v>76</v>
      </c>
      <c r="AI256" t="s">
        <v>76</v>
      </c>
      <c r="AJ256" t="s">
        <v>187</v>
      </c>
      <c r="AK256" t="s">
        <v>75</v>
      </c>
      <c r="AL256" t="s">
        <v>75</v>
      </c>
      <c r="AM256" t="s">
        <v>75</v>
      </c>
      <c r="AN256" t="s">
        <v>75</v>
      </c>
      <c r="AO256" t="s">
        <v>76</v>
      </c>
      <c r="AP256" t="s">
        <v>76</v>
      </c>
      <c r="AQ256" t="s">
        <v>76</v>
      </c>
      <c r="AR256" t="s">
        <v>76</v>
      </c>
      <c r="AS256" t="s">
        <v>76</v>
      </c>
      <c r="AT256" t="s">
        <v>64</v>
      </c>
      <c r="AU256" t="s">
        <v>76</v>
      </c>
      <c r="AV256" t="s">
        <v>76</v>
      </c>
      <c r="AW256" t="s">
        <v>76</v>
      </c>
      <c r="AX256" t="s">
        <v>76</v>
      </c>
      <c r="AY256" t="s">
        <v>76</v>
      </c>
      <c r="AZ256" t="s">
        <v>76</v>
      </c>
      <c r="BA256" t="s">
        <v>76</v>
      </c>
      <c r="BB256" t="s">
        <v>76</v>
      </c>
      <c r="BC256" t="s">
        <v>76</v>
      </c>
      <c r="BD256" t="s">
        <v>76</v>
      </c>
      <c r="BE256" t="s">
        <v>76</v>
      </c>
      <c r="BF256" t="s">
        <v>76</v>
      </c>
    </row>
    <row r="257" spans="1:58" x14ac:dyDescent="0.3">
      <c r="A257" t="s">
        <v>2176</v>
      </c>
      <c r="B257" t="s">
        <v>2177</v>
      </c>
      <c r="C257" s="1" t="str">
        <f t="shared" si="17"/>
        <v>21:1188</v>
      </c>
      <c r="D257" s="1" t="str">
        <f t="shared" si="18"/>
        <v>21:0387</v>
      </c>
      <c r="E257" t="s">
        <v>2171</v>
      </c>
      <c r="F257" t="s">
        <v>2178</v>
      </c>
      <c r="H257">
        <v>65.922794199999998</v>
      </c>
      <c r="I257">
        <v>-88.879866100000001</v>
      </c>
      <c r="J257" s="1" t="str">
        <f t="shared" si="21"/>
        <v>Till</v>
      </c>
      <c r="K257" s="1" t="str">
        <f t="shared" si="19"/>
        <v>ODM HMC fraction, SG 3.2</v>
      </c>
      <c r="L257">
        <v>1</v>
      </c>
      <c r="M257" t="s">
        <v>281</v>
      </c>
      <c r="N257" t="s">
        <v>119</v>
      </c>
      <c r="O257" t="s">
        <v>2179</v>
      </c>
      <c r="P257" t="s">
        <v>2180</v>
      </c>
      <c r="Q257" t="s">
        <v>2181</v>
      </c>
      <c r="R257" t="s">
        <v>2182</v>
      </c>
      <c r="S257" t="s">
        <v>2183</v>
      </c>
      <c r="T257" t="s">
        <v>270</v>
      </c>
      <c r="U257" t="s">
        <v>764</v>
      </c>
      <c r="V257" t="s">
        <v>764</v>
      </c>
      <c r="W257" t="s">
        <v>73</v>
      </c>
      <c r="X257" t="s">
        <v>100</v>
      </c>
      <c r="Y257" t="s">
        <v>224</v>
      </c>
      <c r="Z257" t="s">
        <v>110</v>
      </c>
      <c r="AA257" t="s">
        <v>75</v>
      </c>
      <c r="AB257" t="s">
        <v>75</v>
      </c>
      <c r="AC257" t="s">
        <v>75</v>
      </c>
      <c r="AD257" t="s">
        <v>75</v>
      </c>
      <c r="AE257" t="s">
        <v>75</v>
      </c>
      <c r="AF257" t="s">
        <v>76</v>
      </c>
      <c r="AG257" t="s">
        <v>76</v>
      </c>
      <c r="AH257" t="s">
        <v>76</v>
      </c>
      <c r="AI257" t="s">
        <v>76</v>
      </c>
      <c r="AJ257" t="s">
        <v>2184</v>
      </c>
      <c r="AK257" t="s">
        <v>75</v>
      </c>
      <c r="AL257" t="s">
        <v>75</v>
      </c>
      <c r="AM257" t="s">
        <v>75</v>
      </c>
      <c r="AN257" t="s">
        <v>75</v>
      </c>
      <c r="AO257" t="s">
        <v>76</v>
      </c>
      <c r="AP257" t="s">
        <v>76</v>
      </c>
      <c r="AQ257" t="s">
        <v>76</v>
      </c>
      <c r="AR257" t="s">
        <v>76</v>
      </c>
      <c r="AS257" t="s">
        <v>76</v>
      </c>
      <c r="AT257" t="s">
        <v>764</v>
      </c>
      <c r="AU257" t="s">
        <v>76</v>
      </c>
      <c r="AV257" t="s">
        <v>76</v>
      </c>
      <c r="AW257" t="s">
        <v>76</v>
      </c>
      <c r="AX257" t="s">
        <v>76</v>
      </c>
      <c r="AY257" t="s">
        <v>76</v>
      </c>
      <c r="AZ257" t="s">
        <v>76</v>
      </c>
      <c r="BA257" t="s">
        <v>76</v>
      </c>
      <c r="BB257" t="s">
        <v>76</v>
      </c>
      <c r="BC257" t="s">
        <v>76</v>
      </c>
      <c r="BD257" t="s">
        <v>76</v>
      </c>
      <c r="BE257" t="s">
        <v>76</v>
      </c>
      <c r="BF257" t="s">
        <v>76</v>
      </c>
    </row>
    <row r="258" spans="1:58" x14ac:dyDescent="0.3">
      <c r="A258" t="s">
        <v>2185</v>
      </c>
      <c r="B258" t="s">
        <v>2186</v>
      </c>
      <c r="C258" s="1" t="str">
        <f t="shared" ref="C258:C268" si="22">HYPERLINK("http://geochem.nrcan.gc.ca/cdogs/content/bdl/bdl211188_e.htm", "21:1188")</f>
        <v>21:1188</v>
      </c>
      <c r="D258" s="1" t="str">
        <f t="shared" ref="D258:D268" si="23">HYPERLINK("http://geochem.nrcan.gc.ca/cdogs/content/svy/svy210387_e.htm", "21:0387")</f>
        <v>21:0387</v>
      </c>
      <c r="E258" t="s">
        <v>2187</v>
      </c>
      <c r="F258" t="s">
        <v>2188</v>
      </c>
      <c r="H258">
        <v>65.953692799999999</v>
      </c>
      <c r="I258">
        <v>-89.283281700000003</v>
      </c>
      <c r="J258" s="1" t="str">
        <f t="shared" si="21"/>
        <v>Till</v>
      </c>
      <c r="K258" s="1" t="str">
        <f t="shared" ref="K258:K268" si="24">HYPERLINK("http://geochem.nrcan.gc.ca/cdogs/content/kwd/kwd080106_e.htm", "ODM HMC fraction, SG 3.2")</f>
        <v>ODM HMC fraction, SG 3.2</v>
      </c>
      <c r="L258">
        <v>1</v>
      </c>
      <c r="M258" t="s">
        <v>663</v>
      </c>
      <c r="N258" t="s">
        <v>724</v>
      </c>
      <c r="O258" t="s">
        <v>171</v>
      </c>
      <c r="P258" t="s">
        <v>628</v>
      </c>
      <c r="Q258" t="s">
        <v>2189</v>
      </c>
      <c r="R258" t="s">
        <v>2190</v>
      </c>
      <c r="S258" t="s">
        <v>2191</v>
      </c>
      <c r="T258" t="s">
        <v>325</v>
      </c>
      <c r="U258" t="s">
        <v>2192</v>
      </c>
      <c r="V258" t="s">
        <v>2192</v>
      </c>
      <c r="W258" t="s">
        <v>224</v>
      </c>
      <c r="X258" t="s">
        <v>663</v>
      </c>
      <c r="Y258" t="s">
        <v>245</v>
      </c>
      <c r="Z258" t="s">
        <v>110</v>
      </c>
      <c r="AA258" t="s">
        <v>75</v>
      </c>
      <c r="AB258" t="s">
        <v>75</v>
      </c>
      <c r="AC258" t="s">
        <v>75</v>
      </c>
      <c r="AD258" t="s">
        <v>75</v>
      </c>
      <c r="AE258" t="s">
        <v>75</v>
      </c>
      <c r="AF258" t="s">
        <v>76</v>
      </c>
      <c r="AG258" t="s">
        <v>76</v>
      </c>
      <c r="AH258" t="s">
        <v>76</v>
      </c>
      <c r="AI258" t="s">
        <v>76</v>
      </c>
      <c r="AJ258" t="s">
        <v>882</v>
      </c>
      <c r="AK258" t="s">
        <v>75</v>
      </c>
      <c r="AL258" t="s">
        <v>75</v>
      </c>
      <c r="AM258" t="s">
        <v>75</v>
      </c>
      <c r="AN258" t="s">
        <v>75</v>
      </c>
      <c r="AO258" t="s">
        <v>76</v>
      </c>
      <c r="AP258" t="s">
        <v>76</v>
      </c>
      <c r="AQ258" t="s">
        <v>76</v>
      </c>
      <c r="AR258" t="s">
        <v>76</v>
      </c>
      <c r="AS258" t="s">
        <v>76</v>
      </c>
      <c r="AT258" t="s">
        <v>299</v>
      </c>
      <c r="AU258" t="s">
        <v>76</v>
      </c>
      <c r="AV258" t="s">
        <v>76</v>
      </c>
      <c r="AW258" t="s">
        <v>76</v>
      </c>
      <c r="AX258" t="s">
        <v>76</v>
      </c>
      <c r="AY258" t="s">
        <v>76</v>
      </c>
      <c r="AZ258" t="s">
        <v>76</v>
      </c>
      <c r="BA258" t="s">
        <v>76</v>
      </c>
      <c r="BB258" t="s">
        <v>76</v>
      </c>
      <c r="BC258" t="s">
        <v>76</v>
      </c>
      <c r="BD258" t="s">
        <v>76</v>
      </c>
      <c r="BE258" t="s">
        <v>76</v>
      </c>
      <c r="BF258" t="s">
        <v>76</v>
      </c>
    </row>
    <row r="259" spans="1:58" x14ac:dyDescent="0.3">
      <c r="A259" t="s">
        <v>2193</v>
      </c>
      <c r="B259" t="s">
        <v>2194</v>
      </c>
      <c r="C259" s="1" t="str">
        <f t="shared" si="22"/>
        <v>21:1188</v>
      </c>
      <c r="D259" s="1" t="str">
        <f t="shared" si="23"/>
        <v>21:0387</v>
      </c>
      <c r="E259" t="s">
        <v>2195</v>
      </c>
      <c r="F259" t="s">
        <v>2196</v>
      </c>
      <c r="H259">
        <v>66.072289100000006</v>
      </c>
      <c r="I259">
        <v>-89.047966700000003</v>
      </c>
      <c r="J259" s="1" t="str">
        <f t="shared" si="21"/>
        <v>Till</v>
      </c>
      <c r="K259" s="1" t="str">
        <f t="shared" si="24"/>
        <v>ODM HMC fraction, SG 3.2</v>
      </c>
      <c r="L259">
        <v>1</v>
      </c>
      <c r="M259" t="s">
        <v>116</v>
      </c>
      <c r="N259" t="s">
        <v>117</v>
      </c>
      <c r="O259" t="s">
        <v>212</v>
      </c>
      <c r="P259" t="s">
        <v>163</v>
      </c>
      <c r="Q259" t="s">
        <v>2197</v>
      </c>
      <c r="R259" t="s">
        <v>2198</v>
      </c>
      <c r="S259" t="s">
        <v>2199</v>
      </c>
      <c r="T259" t="s">
        <v>65</v>
      </c>
      <c r="U259" t="s">
        <v>1456</v>
      </c>
      <c r="V259" t="s">
        <v>1456</v>
      </c>
      <c r="W259" t="s">
        <v>88</v>
      </c>
      <c r="X259" t="s">
        <v>240</v>
      </c>
      <c r="Y259" t="s">
        <v>657</v>
      </c>
      <c r="Z259" t="s">
        <v>74</v>
      </c>
      <c r="AA259" t="s">
        <v>75</v>
      </c>
      <c r="AB259" t="s">
        <v>75</v>
      </c>
      <c r="AC259" t="s">
        <v>75</v>
      </c>
      <c r="AD259" t="s">
        <v>75</v>
      </c>
      <c r="AE259" t="s">
        <v>75</v>
      </c>
      <c r="AF259" t="s">
        <v>76</v>
      </c>
      <c r="AG259" t="s">
        <v>76</v>
      </c>
      <c r="AH259" t="s">
        <v>76</v>
      </c>
      <c r="AI259" t="s">
        <v>76</v>
      </c>
      <c r="AJ259" t="s">
        <v>392</v>
      </c>
      <c r="AK259" t="s">
        <v>75</v>
      </c>
      <c r="AL259" t="s">
        <v>75</v>
      </c>
      <c r="AM259" t="s">
        <v>75</v>
      </c>
      <c r="AN259" t="s">
        <v>75</v>
      </c>
      <c r="AO259" t="s">
        <v>76</v>
      </c>
      <c r="AP259" t="s">
        <v>76</v>
      </c>
      <c r="AQ259" t="s">
        <v>76</v>
      </c>
      <c r="AR259" t="s">
        <v>76</v>
      </c>
      <c r="AS259" t="s">
        <v>76</v>
      </c>
      <c r="AT259" t="s">
        <v>2200</v>
      </c>
      <c r="AU259" t="s">
        <v>76</v>
      </c>
      <c r="AV259" t="s">
        <v>76</v>
      </c>
      <c r="AW259" t="s">
        <v>76</v>
      </c>
      <c r="AX259" t="s">
        <v>76</v>
      </c>
      <c r="AY259" t="s">
        <v>76</v>
      </c>
      <c r="AZ259" t="s">
        <v>325</v>
      </c>
      <c r="BA259" t="s">
        <v>76</v>
      </c>
      <c r="BB259" t="s">
        <v>76</v>
      </c>
      <c r="BC259" t="s">
        <v>76</v>
      </c>
      <c r="BD259" t="s">
        <v>76</v>
      </c>
      <c r="BE259" t="s">
        <v>76</v>
      </c>
      <c r="BF259" t="s">
        <v>76</v>
      </c>
    </row>
    <row r="260" spans="1:58" x14ac:dyDescent="0.3">
      <c r="A260" t="s">
        <v>2201</v>
      </c>
      <c r="B260" t="s">
        <v>2202</v>
      </c>
      <c r="C260" s="1" t="str">
        <f t="shared" si="22"/>
        <v>21:1188</v>
      </c>
      <c r="D260" s="1" t="str">
        <f t="shared" si="23"/>
        <v>21:0387</v>
      </c>
      <c r="E260" t="s">
        <v>2195</v>
      </c>
      <c r="F260" t="s">
        <v>2203</v>
      </c>
      <c r="H260">
        <v>66.072289100000006</v>
      </c>
      <c r="I260">
        <v>-89.047966700000003</v>
      </c>
      <c r="J260" s="1" t="str">
        <f t="shared" si="21"/>
        <v>Till</v>
      </c>
      <c r="K260" s="1" t="str">
        <f t="shared" si="24"/>
        <v>ODM HMC fraction, SG 3.2</v>
      </c>
      <c r="L260">
        <v>7</v>
      </c>
      <c r="M260" t="s">
        <v>252</v>
      </c>
      <c r="N260" t="s">
        <v>282</v>
      </c>
      <c r="O260" t="s">
        <v>107</v>
      </c>
      <c r="P260" t="s">
        <v>221</v>
      </c>
      <c r="Q260" t="s">
        <v>2204</v>
      </c>
      <c r="R260" t="s">
        <v>2205</v>
      </c>
      <c r="S260" t="s">
        <v>2206</v>
      </c>
      <c r="T260" t="s">
        <v>658</v>
      </c>
      <c r="U260" t="s">
        <v>2207</v>
      </c>
      <c r="V260" t="s">
        <v>2207</v>
      </c>
      <c r="W260" t="s">
        <v>132</v>
      </c>
      <c r="X260" t="s">
        <v>2208</v>
      </c>
      <c r="Y260" t="s">
        <v>233</v>
      </c>
      <c r="Z260" t="s">
        <v>141</v>
      </c>
      <c r="AA260" t="s">
        <v>75</v>
      </c>
      <c r="AB260" t="s">
        <v>75</v>
      </c>
      <c r="AC260" t="s">
        <v>75</v>
      </c>
      <c r="AD260" t="s">
        <v>75</v>
      </c>
      <c r="AE260" t="s">
        <v>75</v>
      </c>
      <c r="AF260" t="s">
        <v>76</v>
      </c>
      <c r="AG260" t="s">
        <v>76</v>
      </c>
      <c r="AH260" t="s">
        <v>76</v>
      </c>
      <c r="AI260" t="s">
        <v>76</v>
      </c>
      <c r="AJ260" t="s">
        <v>1466</v>
      </c>
      <c r="AK260" t="s">
        <v>75</v>
      </c>
      <c r="AL260" t="s">
        <v>75</v>
      </c>
      <c r="AM260" t="s">
        <v>75</v>
      </c>
      <c r="AN260" t="s">
        <v>75</v>
      </c>
      <c r="AO260" t="s">
        <v>76</v>
      </c>
      <c r="AP260" t="s">
        <v>76</v>
      </c>
      <c r="AQ260" t="s">
        <v>76</v>
      </c>
      <c r="AR260" t="s">
        <v>76</v>
      </c>
      <c r="AS260" t="s">
        <v>76</v>
      </c>
      <c r="AT260" t="s">
        <v>76</v>
      </c>
      <c r="AU260" t="s">
        <v>76</v>
      </c>
      <c r="AV260" t="s">
        <v>76</v>
      </c>
      <c r="AW260" t="s">
        <v>76</v>
      </c>
      <c r="AX260" t="s">
        <v>76</v>
      </c>
      <c r="AY260" t="s">
        <v>76</v>
      </c>
      <c r="AZ260" t="s">
        <v>76</v>
      </c>
      <c r="BA260" t="s">
        <v>76</v>
      </c>
      <c r="BB260" t="s">
        <v>76</v>
      </c>
      <c r="BC260" t="s">
        <v>76</v>
      </c>
      <c r="BD260" t="s">
        <v>76</v>
      </c>
      <c r="BE260" t="s">
        <v>76</v>
      </c>
      <c r="BF260" t="s">
        <v>76</v>
      </c>
    </row>
    <row r="261" spans="1:58" x14ac:dyDescent="0.3">
      <c r="A261" t="s">
        <v>2209</v>
      </c>
      <c r="B261" t="s">
        <v>2210</v>
      </c>
      <c r="C261" s="1" t="str">
        <f t="shared" si="22"/>
        <v>21:1188</v>
      </c>
      <c r="D261" s="1" t="str">
        <f t="shared" si="23"/>
        <v>21:0387</v>
      </c>
      <c r="E261" t="s">
        <v>1139</v>
      </c>
      <c r="F261" t="s">
        <v>2211</v>
      </c>
      <c r="H261">
        <v>66.428087300000001</v>
      </c>
      <c r="I261">
        <v>-89.0571482</v>
      </c>
      <c r="J261" s="1" t="str">
        <f t="shared" si="21"/>
        <v>Till</v>
      </c>
      <c r="K261" s="1" t="str">
        <f t="shared" si="24"/>
        <v>ODM HMC fraction, SG 3.2</v>
      </c>
      <c r="L261">
        <v>2</v>
      </c>
      <c r="M261" t="s">
        <v>75</v>
      </c>
      <c r="N261" t="s">
        <v>75</v>
      </c>
      <c r="O261" t="s">
        <v>75</v>
      </c>
      <c r="P261" t="s">
        <v>75</v>
      </c>
      <c r="Q261" t="s">
        <v>75</v>
      </c>
      <c r="R261" t="s">
        <v>75</v>
      </c>
      <c r="S261" t="s">
        <v>75</v>
      </c>
      <c r="T261" t="s">
        <v>75</v>
      </c>
      <c r="U261" t="s">
        <v>75</v>
      </c>
      <c r="V261" t="s">
        <v>75</v>
      </c>
      <c r="W261" t="s">
        <v>75</v>
      </c>
      <c r="X261" t="s">
        <v>391</v>
      </c>
      <c r="Y261" t="s">
        <v>73</v>
      </c>
      <c r="Z261" t="s">
        <v>126</v>
      </c>
      <c r="AA261" t="s">
        <v>75</v>
      </c>
      <c r="AB261" t="s">
        <v>75</v>
      </c>
      <c r="AC261" t="s">
        <v>75</v>
      </c>
      <c r="AD261" t="s">
        <v>75</v>
      </c>
      <c r="AE261" t="s">
        <v>75</v>
      </c>
      <c r="AF261" t="s">
        <v>75</v>
      </c>
      <c r="AG261" t="s">
        <v>75</v>
      </c>
      <c r="AH261" t="s">
        <v>75</v>
      </c>
      <c r="AI261" t="s">
        <v>75</v>
      </c>
      <c r="AJ261" t="s">
        <v>75</v>
      </c>
      <c r="AK261" t="s">
        <v>75</v>
      </c>
      <c r="AL261" t="s">
        <v>75</v>
      </c>
      <c r="AM261" t="s">
        <v>75</v>
      </c>
      <c r="AN261" t="s">
        <v>75</v>
      </c>
      <c r="AO261" t="s">
        <v>76</v>
      </c>
      <c r="AP261" t="s">
        <v>76</v>
      </c>
      <c r="AQ261" t="s">
        <v>76</v>
      </c>
      <c r="AR261" t="s">
        <v>76</v>
      </c>
      <c r="AS261" t="s">
        <v>76</v>
      </c>
      <c r="AT261" t="s">
        <v>341</v>
      </c>
      <c r="AU261" t="s">
        <v>76</v>
      </c>
      <c r="AV261" t="s">
        <v>76</v>
      </c>
      <c r="AW261" t="s">
        <v>76</v>
      </c>
      <c r="AX261" t="s">
        <v>76</v>
      </c>
      <c r="AY261" t="s">
        <v>76</v>
      </c>
      <c r="AZ261" t="s">
        <v>76</v>
      </c>
      <c r="BA261" t="s">
        <v>76</v>
      </c>
      <c r="BB261" t="s">
        <v>76</v>
      </c>
      <c r="BC261" t="s">
        <v>76</v>
      </c>
      <c r="BD261" t="s">
        <v>76</v>
      </c>
      <c r="BE261" t="s">
        <v>76</v>
      </c>
      <c r="BF261" t="s">
        <v>76</v>
      </c>
    </row>
    <row r="262" spans="1:58" x14ac:dyDescent="0.3">
      <c r="A262" t="s">
        <v>2212</v>
      </c>
      <c r="B262" t="s">
        <v>2213</v>
      </c>
      <c r="C262" s="1" t="str">
        <f t="shared" si="22"/>
        <v>21:1188</v>
      </c>
      <c r="D262" s="1" t="str">
        <f t="shared" si="23"/>
        <v>21:0387</v>
      </c>
      <c r="E262" t="s">
        <v>1299</v>
      </c>
      <c r="F262" t="s">
        <v>2214</v>
      </c>
      <c r="H262">
        <v>65.534718900000001</v>
      </c>
      <c r="I262">
        <v>-87.328546700000004</v>
      </c>
      <c r="J262" s="1" t="str">
        <f t="shared" si="21"/>
        <v>Till</v>
      </c>
      <c r="K262" s="1" t="str">
        <f t="shared" si="24"/>
        <v>ODM HMC fraction, SG 3.2</v>
      </c>
      <c r="L262">
        <v>2</v>
      </c>
      <c r="M262" t="s">
        <v>75</v>
      </c>
      <c r="N262" t="s">
        <v>75</v>
      </c>
      <c r="O262" t="s">
        <v>75</v>
      </c>
      <c r="P262" t="s">
        <v>75</v>
      </c>
      <c r="Q262" t="s">
        <v>75</v>
      </c>
      <c r="R262" t="s">
        <v>75</v>
      </c>
      <c r="S262" t="s">
        <v>75</v>
      </c>
      <c r="T262" t="s">
        <v>75</v>
      </c>
      <c r="U262" t="s">
        <v>75</v>
      </c>
      <c r="V262" t="s">
        <v>75</v>
      </c>
      <c r="W262" t="s">
        <v>75</v>
      </c>
      <c r="X262" t="s">
        <v>1456</v>
      </c>
      <c r="Y262" t="s">
        <v>269</v>
      </c>
      <c r="Z262" t="s">
        <v>405</v>
      </c>
      <c r="AA262" t="s">
        <v>75</v>
      </c>
      <c r="AB262" t="s">
        <v>75</v>
      </c>
      <c r="AC262" t="s">
        <v>75</v>
      </c>
      <c r="AD262" t="s">
        <v>75</v>
      </c>
      <c r="AE262" t="s">
        <v>75</v>
      </c>
      <c r="AF262" t="s">
        <v>75</v>
      </c>
      <c r="AG262" t="s">
        <v>75</v>
      </c>
      <c r="AH262" t="s">
        <v>75</v>
      </c>
      <c r="AI262" t="s">
        <v>75</v>
      </c>
      <c r="AJ262" t="s">
        <v>75</v>
      </c>
      <c r="AK262" t="s">
        <v>75</v>
      </c>
      <c r="AL262" t="s">
        <v>75</v>
      </c>
      <c r="AM262" t="s">
        <v>75</v>
      </c>
      <c r="AN262" t="s">
        <v>75</v>
      </c>
      <c r="AO262" t="s">
        <v>76</v>
      </c>
      <c r="AP262" t="s">
        <v>76</v>
      </c>
      <c r="AQ262" t="s">
        <v>76</v>
      </c>
      <c r="AR262" t="s">
        <v>76</v>
      </c>
      <c r="AS262" t="s">
        <v>76</v>
      </c>
      <c r="AT262" t="s">
        <v>76</v>
      </c>
      <c r="AU262" t="s">
        <v>76</v>
      </c>
      <c r="AV262" t="s">
        <v>76</v>
      </c>
      <c r="AW262" t="s">
        <v>76</v>
      </c>
      <c r="AX262" t="s">
        <v>76</v>
      </c>
      <c r="AY262" t="s">
        <v>76</v>
      </c>
      <c r="AZ262" t="s">
        <v>76</v>
      </c>
      <c r="BA262" t="s">
        <v>76</v>
      </c>
      <c r="BB262" t="s">
        <v>76</v>
      </c>
      <c r="BC262" t="s">
        <v>76</v>
      </c>
      <c r="BD262" t="s">
        <v>76</v>
      </c>
      <c r="BE262" t="s">
        <v>76</v>
      </c>
      <c r="BF262" t="s">
        <v>76</v>
      </c>
    </row>
    <row r="263" spans="1:58" x14ac:dyDescent="0.3">
      <c r="A263" t="s">
        <v>2215</v>
      </c>
      <c r="B263" t="s">
        <v>2216</v>
      </c>
      <c r="C263" s="1" t="str">
        <f t="shared" si="22"/>
        <v>21:1188</v>
      </c>
      <c r="D263" s="1" t="str">
        <f t="shared" si="23"/>
        <v>21:0387</v>
      </c>
      <c r="E263" t="s">
        <v>1515</v>
      </c>
      <c r="F263" t="s">
        <v>2217</v>
      </c>
      <c r="H263">
        <v>66.012500200000005</v>
      </c>
      <c r="I263">
        <v>-90.394564000000003</v>
      </c>
      <c r="J263" s="1" t="str">
        <f t="shared" si="21"/>
        <v>Till</v>
      </c>
      <c r="K263" s="1" t="str">
        <f t="shared" si="24"/>
        <v>ODM HMC fraction, SG 3.2</v>
      </c>
      <c r="L263">
        <v>2</v>
      </c>
      <c r="M263" t="s">
        <v>75</v>
      </c>
      <c r="N263" t="s">
        <v>75</v>
      </c>
      <c r="O263" t="s">
        <v>75</v>
      </c>
      <c r="P263" t="s">
        <v>75</v>
      </c>
      <c r="Q263" t="s">
        <v>75</v>
      </c>
      <c r="R263" t="s">
        <v>75</v>
      </c>
      <c r="S263" t="s">
        <v>75</v>
      </c>
      <c r="T263" t="s">
        <v>75</v>
      </c>
      <c r="U263" t="s">
        <v>75</v>
      </c>
      <c r="V263" t="s">
        <v>75</v>
      </c>
      <c r="W263" t="s">
        <v>75</v>
      </c>
      <c r="X263" t="s">
        <v>245</v>
      </c>
      <c r="Y263" t="s">
        <v>109</v>
      </c>
      <c r="Z263" t="s">
        <v>107</v>
      </c>
      <c r="AA263" t="s">
        <v>75</v>
      </c>
      <c r="AB263" t="s">
        <v>75</v>
      </c>
      <c r="AC263" t="s">
        <v>75</v>
      </c>
      <c r="AD263" t="s">
        <v>75</v>
      </c>
      <c r="AE263" t="s">
        <v>75</v>
      </c>
      <c r="AF263" t="s">
        <v>75</v>
      </c>
      <c r="AG263" t="s">
        <v>75</v>
      </c>
      <c r="AH263" t="s">
        <v>75</v>
      </c>
      <c r="AI263" t="s">
        <v>75</v>
      </c>
      <c r="AJ263" t="s">
        <v>75</v>
      </c>
      <c r="AK263" t="s">
        <v>75</v>
      </c>
      <c r="AL263" t="s">
        <v>75</v>
      </c>
      <c r="AM263" t="s">
        <v>75</v>
      </c>
      <c r="AN263" t="s">
        <v>75</v>
      </c>
      <c r="AO263" t="s">
        <v>76</v>
      </c>
      <c r="AP263" t="s">
        <v>76</v>
      </c>
      <c r="AQ263" t="s">
        <v>76</v>
      </c>
      <c r="AR263" t="s">
        <v>76</v>
      </c>
      <c r="AS263" t="s">
        <v>76</v>
      </c>
      <c r="AT263" t="s">
        <v>64</v>
      </c>
      <c r="AU263" t="s">
        <v>76</v>
      </c>
      <c r="AV263" t="s">
        <v>76</v>
      </c>
      <c r="AW263" t="s">
        <v>76</v>
      </c>
      <c r="AX263" t="s">
        <v>76</v>
      </c>
      <c r="AY263" t="s">
        <v>76</v>
      </c>
      <c r="AZ263" t="s">
        <v>76</v>
      </c>
      <c r="BA263" t="s">
        <v>76</v>
      </c>
      <c r="BB263" t="s">
        <v>76</v>
      </c>
      <c r="BC263" t="s">
        <v>76</v>
      </c>
      <c r="BD263" t="s">
        <v>76</v>
      </c>
      <c r="BE263" t="s">
        <v>76</v>
      </c>
      <c r="BF263" t="s">
        <v>76</v>
      </c>
    </row>
    <row r="264" spans="1:58" x14ac:dyDescent="0.3">
      <c r="A264" t="s">
        <v>2218</v>
      </c>
      <c r="B264" t="s">
        <v>2219</v>
      </c>
      <c r="C264" s="1" t="str">
        <f t="shared" si="22"/>
        <v>21:1188</v>
      </c>
      <c r="D264" s="1" t="str">
        <f t="shared" si="23"/>
        <v>21:0387</v>
      </c>
      <c r="E264" t="s">
        <v>1647</v>
      </c>
      <c r="F264" t="s">
        <v>2220</v>
      </c>
      <c r="H264">
        <v>66.417786699999994</v>
      </c>
      <c r="I264">
        <v>-90.467960500000004</v>
      </c>
      <c r="J264" s="1" t="str">
        <f t="shared" si="21"/>
        <v>Till</v>
      </c>
      <c r="K264" s="1" t="str">
        <f t="shared" si="24"/>
        <v>ODM HMC fraction, SG 3.2</v>
      </c>
      <c r="L264">
        <v>2</v>
      </c>
      <c r="M264" t="s">
        <v>75</v>
      </c>
      <c r="N264" t="s">
        <v>75</v>
      </c>
      <c r="O264" t="s">
        <v>75</v>
      </c>
      <c r="P264" t="s">
        <v>75</v>
      </c>
      <c r="Q264" t="s">
        <v>75</v>
      </c>
      <c r="R264" t="s">
        <v>75</v>
      </c>
      <c r="S264" t="s">
        <v>75</v>
      </c>
      <c r="T264" t="s">
        <v>75</v>
      </c>
      <c r="U264" t="s">
        <v>75</v>
      </c>
      <c r="V264" t="s">
        <v>75</v>
      </c>
      <c r="W264" t="s">
        <v>75</v>
      </c>
      <c r="X264" t="s">
        <v>334</v>
      </c>
      <c r="Y264" t="s">
        <v>199</v>
      </c>
      <c r="Z264" t="s">
        <v>169</v>
      </c>
      <c r="AA264" t="s">
        <v>75</v>
      </c>
      <c r="AB264" t="s">
        <v>75</v>
      </c>
      <c r="AC264" t="s">
        <v>75</v>
      </c>
      <c r="AD264" t="s">
        <v>75</v>
      </c>
      <c r="AE264" t="s">
        <v>75</v>
      </c>
      <c r="AF264" t="s">
        <v>75</v>
      </c>
      <c r="AG264" t="s">
        <v>75</v>
      </c>
      <c r="AH264" t="s">
        <v>75</v>
      </c>
      <c r="AI264" t="s">
        <v>75</v>
      </c>
      <c r="AJ264" t="s">
        <v>75</v>
      </c>
      <c r="AK264" t="s">
        <v>75</v>
      </c>
      <c r="AL264" t="s">
        <v>75</v>
      </c>
      <c r="AM264" t="s">
        <v>75</v>
      </c>
      <c r="AN264" t="s">
        <v>75</v>
      </c>
      <c r="AO264" t="s">
        <v>76</v>
      </c>
      <c r="AP264" t="s">
        <v>76</v>
      </c>
      <c r="AQ264" t="s">
        <v>76</v>
      </c>
      <c r="AR264" t="s">
        <v>76</v>
      </c>
      <c r="AS264" t="s">
        <v>737</v>
      </c>
      <c r="AT264" t="s">
        <v>2221</v>
      </c>
      <c r="AU264" t="s">
        <v>76</v>
      </c>
      <c r="AV264" t="s">
        <v>76</v>
      </c>
      <c r="AW264" t="s">
        <v>76</v>
      </c>
      <c r="AX264" t="s">
        <v>76</v>
      </c>
      <c r="AY264" t="s">
        <v>76</v>
      </c>
      <c r="AZ264" t="s">
        <v>211</v>
      </c>
      <c r="BA264" t="s">
        <v>76</v>
      </c>
      <c r="BB264" t="s">
        <v>76</v>
      </c>
      <c r="BC264" t="s">
        <v>76</v>
      </c>
      <c r="BD264" t="s">
        <v>76</v>
      </c>
      <c r="BE264" t="s">
        <v>76</v>
      </c>
      <c r="BF264" t="s">
        <v>76</v>
      </c>
    </row>
    <row r="265" spans="1:58" x14ac:dyDescent="0.3">
      <c r="A265" t="s">
        <v>2222</v>
      </c>
      <c r="B265" t="s">
        <v>2223</v>
      </c>
      <c r="C265" s="1" t="str">
        <f t="shared" si="22"/>
        <v>21:1188</v>
      </c>
      <c r="D265" s="1" t="str">
        <f t="shared" si="23"/>
        <v>21:0387</v>
      </c>
      <c r="E265" t="s">
        <v>1715</v>
      </c>
      <c r="F265" t="s">
        <v>2224</v>
      </c>
      <c r="H265">
        <v>66.450166199999998</v>
      </c>
      <c r="I265">
        <v>-89.368568999999994</v>
      </c>
      <c r="J265" s="1" t="str">
        <f t="shared" si="21"/>
        <v>Till</v>
      </c>
      <c r="K265" s="1" t="str">
        <f t="shared" si="24"/>
        <v>ODM HMC fraction, SG 3.2</v>
      </c>
      <c r="L265">
        <v>2</v>
      </c>
      <c r="M265" t="s">
        <v>75</v>
      </c>
      <c r="N265" t="s">
        <v>75</v>
      </c>
      <c r="O265" t="s">
        <v>75</v>
      </c>
      <c r="P265" t="s">
        <v>75</v>
      </c>
      <c r="Q265" t="s">
        <v>75</v>
      </c>
      <c r="R265" t="s">
        <v>75</v>
      </c>
      <c r="S265" t="s">
        <v>75</v>
      </c>
      <c r="T265" t="s">
        <v>75</v>
      </c>
      <c r="U265" t="s">
        <v>75</v>
      </c>
      <c r="V265" t="s">
        <v>75</v>
      </c>
      <c r="W265" t="s">
        <v>75</v>
      </c>
      <c r="X265" t="s">
        <v>270</v>
      </c>
      <c r="Y265" t="s">
        <v>125</v>
      </c>
      <c r="Z265" t="s">
        <v>93</v>
      </c>
      <c r="AA265" t="s">
        <v>75</v>
      </c>
      <c r="AB265" t="s">
        <v>75</v>
      </c>
      <c r="AC265" t="s">
        <v>75</v>
      </c>
      <c r="AD265" t="s">
        <v>75</v>
      </c>
      <c r="AE265" t="s">
        <v>75</v>
      </c>
      <c r="AF265" t="s">
        <v>75</v>
      </c>
      <c r="AG265" t="s">
        <v>75</v>
      </c>
      <c r="AH265" t="s">
        <v>75</v>
      </c>
      <c r="AI265" t="s">
        <v>75</v>
      </c>
      <c r="AJ265" t="s">
        <v>75</v>
      </c>
      <c r="AK265" t="s">
        <v>75</v>
      </c>
      <c r="AL265" t="s">
        <v>75</v>
      </c>
      <c r="AM265" t="s">
        <v>75</v>
      </c>
      <c r="AN265" t="s">
        <v>75</v>
      </c>
      <c r="AO265" t="s">
        <v>76</v>
      </c>
      <c r="AP265" t="s">
        <v>76</v>
      </c>
      <c r="AQ265" t="s">
        <v>76</v>
      </c>
      <c r="AR265" t="s">
        <v>76</v>
      </c>
      <c r="AS265" t="s">
        <v>76</v>
      </c>
      <c r="AT265" t="s">
        <v>336</v>
      </c>
      <c r="AU265" t="s">
        <v>76</v>
      </c>
      <c r="AV265" t="s">
        <v>76</v>
      </c>
      <c r="AW265" t="s">
        <v>76</v>
      </c>
      <c r="AX265" t="s">
        <v>76</v>
      </c>
      <c r="AY265" t="s">
        <v>76</v>
      </c>
      <c r="AZ265" t="s">
        <v>76</v>
      </c>
      <c r="BA265" t="s">
        <v>76</v>
      </c>
      <c r="BB265" t="s">
        <v>76</v>
      </c>
      <c r="BC265" t="s">
        <v>76</v>
      </c>
      <c r="BD265" t="s">
        <v>76</v>
      </c>
      <c r="BE265" t="s">
        <v>76</v>
      </c>
      <c r="BF265" t="s">
        <v>76</v>
      </c>
    </row>
    <row r="266" spans="1:58" x14ac:dyDescent="0.3">
      <c r="A266" t="s">
        <v>2225</v>
      </c>
      <c r="B266" t="s">
        <v>2226</v>
      </c>
      <c r="C266" s="1" t="str">
        <f t="shared" si="22"/>
        <v>21:1188</v>
      </c>
      <c r="D266" s="1" t="str">
        <f t="shared" si="23"/>
        <v>21:0387</v>
      </c>
      <c r="E266" t="s">
        <v>1756</v>
      </c>
      <c r="F266" t="s">
        <v>2227</v>
      </c>
      <c r="H266">
        <v>66.961278899999996</v>
      </c>
      <c r="I266">
        <v>-89.323634499999997</v>
      </c>
      <c r="J266" s="1" t="str">
        <f t="shared" si="21"/>
        <v>Till</v>
      </c>
      <c r="K266" s="1" t="str">
        <f t="shared" si="24"/>
        <v>ODM HMC fraction, SG 3.2</v>
      </c>
      <c r="L266">
        <v>2</v>
      </c>
      <c r="M266" t="s">
        <v>75</v>
      </c>
      <c r="N266" t="s">
        <v>75</v>
      </c>
      <c r="O266" t="s">
        <v>75</v>
      </c>
      <c r="P266" t="s">
        <v>75</v>
      </c>
      <c r="Q266" t="s">
        <v>75</v>
      </c>
      <c r="R266" t="s">
        <v>75</v>
      </c>
      <c r="S266" t="s">
        <v>75</v>
      </c>
      <c r="T266" t="s">
        <v>75</v>
      </c>
      <c r="U266" t="s">
        <v>75</v>
      </c>
      <c r="V266" t="s">
        <v>75</v>
      </c>
      <c r="W266" t="s">
        <v>75</v>
      </c>
      <c r="X266" t="s">
        <v>154</v>
      </c>
      <c r="Y266" t="s">
        <v>624</v>
      </c>
      <c r="Z266" t="s">
        <v>110</v>
      </c>
      <c r="AA266" t="s">
        <v>75</v>
      </c>
      <c r="AB266" t="s">
        <v>75</v>
      </c>
      <c r="AC266" t="s">
        <v>75</v>
      </c>
      <c r="AD266" t="s">
        <v>75</v>
      </c>
      <c r="AE266" t="s">
        <v>75</v>
      </c>
      <c r="AF266" t="s">
        <v>75</v>
      </c>
      <c r="AG266" t="s">
        <v>75</v>
      </c>
      <c r="AH266" t="s">
        <v>75</v>
      </c>
      <c r="AI266" t="s">
        <v>75</v>
      </c>
      <c r="AJ266" t="s">
        <v>75</v>
      </c>
      <c r="AK266" t="s">
        <v>75</v>
      </c>
      <c r="AL266" t="s">
        <v>75</v>
      </c>
      <c r="AM266" t="s">
        <v>75</v>
      </c>
      <c r="AN266" t="s">
        <v>75</v>
      </c>
      <c r="AO266" t="s">
        <v>76</v>
      </c>
      <c r="AP266" t="s">
        <v>76</v>
      </c>
      <c r="AQ266" t="s">
        <v>76</v>
      </c>
      <c r="AR266" t="s">
        <v>76</v>
      </c>
      <c r="AS266" t="s">
        <v>76</v>
      </c>
      <c r="AT266" t="s">
        <v>764</v>
      </c>
      <c r="AU266" t="s">
        <v>76</v>
      </c>
      <c r="AV266" t="s">
        <v>76</v>
      </c>
      <c r="AW266" t="s">
        <v>76</v>
      </c>
      <c r="AX266" t="s">
        <v>76</v>
      </c>
      <c r="AY266" t="s">
        <v>76</v>
      </c>
      <c r="AZ266" t="s">
        <v>76</v>
      </c>
      <c r="BA266" t="s">
        <v>76</v>
      </c>
      <c r="BB266" t="s">
        <v>76</v>
      </c>
      <c r="BC266" t="s">
        <v>76</v>
      </c>
      <c r="BD266" t="s">
        <v>76</v>
      </c>
      <c r="BE266" t="s">
        <v>76</v>
      </c>
      <c r="BF266" t="s">
        <v>76</v>
      </c>
    </row>
    <row r="267" spans="1:58" x14ac:dyDescent="0.3">
      <c r="A267" t="s">
        <v>2228</v>
      </c>
      <c r="B267" t="s">
        <v>2229</v>
      </c>
      <c r="C267" s="1" t="str">
        <f t="shared" si="22"/>
        <v>21:1188</v>
      </c>
      <c r="D267" s="1" t="str">
        <f t="shared" si="23"/>
        <v>21:0387</v>
      </c>
      <c r="E267" t="s">
        <v>1936</v>
      </c>
      <c r="F267" t="s">
        <v>2230</v>
      </c>
      <c r="H267">
        <v>66.414917200000005</v>
      </c>
      <c r="I267">
        <v>-89.719497000000004</v>
      </c>
      <c r="J267" s="1" t="str">
        <f t="shared" si="21"/>
        <v>Till</v>
      </c>
      <c r="K267" s="1" t="str">
        <f t="shared" si="24"/>
        <v>ODM HMC fraction, SG 3.2</v>
      </c>
      <c r="L267">
        <v>2</v>
      </c>
      <c r="M267" t="s">
        <v>75</v>
      </c>
      <c r="N267" t="s">
        <v>75</v>
      </c>
      <c r="O267" t="s">
        <v>75</v>
      </c>
      <c r="P267" t="s">
        <v>75</v>
      </c>
      <c r="Q267" t="s">
        <v>75</v>
      </c>
      <c r="R267" t="s">
        <v>75</v>
      </c>
      <c r="S267" t="s">
        <v>75</v>
      </c>
      <c r="T267" t="s">
        <v>75</v>
      </c>
      <c r="U267" t="s">
        <v>75</v>
      </c>
      <c r="V267" t="s">
        <v>75</v>
      </c>
      <c r="W267" t="s">
        <v>75</v>
      </c>
      <c r="X267" t="s">
        <v>442</v>
      </c>
      <c r="Y267" t="s">
        <v>245</v>
      </c>
      <c r="Z267" t="s">
        <v>126</v>
      </c>
      <c r="AA267" t="s">
        <v>75</v>
      </c>
      <c r="AB267" t="s">
        <v>75</v>
      </c>
      <c r="AC267" t="s">
        <v>75</v>
      </c>
      <c r="AD267" t="s">
        <v>75</v>
      </c>
      <c r="AE267" t="s">
        <v>75</v>
      </c>
      <c r="AF267" t="s">
        <v>75</v>
      </c>
      <c r="AG267" t="s">
        <v>75</v>
      </c>
      <c r="AH267" t="s">
        <v>75</v>
      </c>
      <c r="AI267" t="s">
        <v>75</v>
      </c>
      <c r="AJ267" t="s">
        <v>75</v>
      </c>
      <c r="AK267" t="s">
        <v>75</v>
      </c>
      <c r="AL267" t="s">
        <v>75</v>
      </c>
      <c r="AM267" t="s">
        <v>75</v>
      </c>
      <c r="AN267" t="s">
        <v>75</v>
      </c>
      <c r="AO267" t="s">
        <v>76</v>
      </c>
      <c r="AP267" t="s">
        <v>76</v>
      </c>
      <c r="AQ267" t="s">
        <v>76</v>
      </c>
      <c r="AR267" t="s">
        <v>76</v>
      </c>
      <c r="AS267" t="s">
        <v>76</v>
      </c>
      <c r="AT267" t="s">
        <v>2231</v>
      </c>
      <c r="AU267" t="s">
        <v>76</v>
      </c>
      <c r="AV267" t="s">
        <v>76</v>
      </c>
      <c r="AW267" t="s">
        <v>76</v>
      </c>
      <c r="AX267" t="s">
        <v>76</v>
      </c>
      <c r="AY267" t="s">
        <v>76</v>
      </c>
      <c r="AZ267" t="s">
        <v>64</v>
      </c>
      <c r="BA267" t="s">
        <v>76</v>
      </c>
      <c r="BB267" t="s">
        <v>76</v>
      </c>
      <c r="BC267" t="s">
        <v>76</v>
      </c>
      <c r="BD267" t="s">
        <v>76</v>
      </c>
      <c r="BE267" t="s">
        <v>76</v>
      </c>
      <c r="BF267" t="s">
        <v>76</v>
      </c>
    </row>
    <row r="268" spans="1:58" x14ac:dyDescent="0.3">
      <c r="A268" t="s">
        <v>2232</v>
      </c>
      <c r="B268" t="s">
        <v>2233</v>
      </c>
      <c r="C268" s="1" t="str">
        <f t="shared" si="22"/>
        <v>21:1188</v>
      </c>
      <c r="D268" s="1" t="str">
        <f t="shared" si="23"/>
        <v>21:0387</v>
      </c>
      <c r="E268" t="s">
        <v>2171</v>
      </c>
      <c r="F268" t="s">
        <v>2234</v>
      </c>
      <c r="H268">
        <v>65.922794199999998</v>
      </c>
      <c r="I268">
        <v>-88.879866100000001</v>
      </c>
      <c r="J268" s="1" t="str">
        <f t="shared" si="21"/>
        <v>Till</v>
      </c>
      <c r="K268" s="1" t="str">
        <f t="shared" si="24"/>
        <v>ODM HMC fraction, SG 3.2</v>
      </c>
      <c r="L268">
        <v>2</v>
      </c>
      <c r="M268" t="s">
        <v>75</v>
      </c>
      <c r="N268" t="s">
        <v>75</v>
      </c>
      <c r="O268" t="s">
        <v>75</v>
      </c>
      <c r="P268" t="s">
        <v>75</v>
      </c>
      <c r="Q268" t="s">
        <v>75</v>
      </c>
      <c r="R268" t="s">
        <v>75</v>
      </c>
      <c r="S268" t="s">
        <v>75</v>
      </c>
      <c r="T268" t="s">
        <v>75</v>
      </c>
      <c r="U268" t="s">
        <v>75</v>
      </c>
      <c r="V268" t="s">
        <v>75</v>
      </c>
      <c r="W268" t="s">
        <v>75</v>
      </c>
      <c r="X268" t="s">
        <v>724</v>
      </c>
      <c r="Y268" t="s">
        <v>224</v>
      </c>
      <c r="Z268" t="s">
        <v>141</v>
      </c>
      <c r="AA268" t="s">
        <v>75</v>
      </c>
      <c r="AB268" t="s">
        <v>75</v>
      </c>
      <c r="AC268" t="s">
        <v>75</v>
      </c>
      <c r="AD268" t="s">
        <v>75</v>
      </c>
      <c r="AE268" t="s">
        <v>75</v>
      </c>
      <c r="AF268" t="s">
        <v>75</v>
      </c>
      <c r="AG268" t="s">
        <v>75</v>
      </c>
      <c r="AH268" t="s">
        <v>75</v>
      </c>
      <c r="AI268" t="s">
        <v>75</v>
      </c>
      <c r="AJ268" t="s">
        <v>75</v>
      </c>
      <c r="AK268" t="s">
        <v>75</v>
      </c>
      <c r="AL268" t="s">
        <v>75</v>
      </c>
      <c r="AM268" t="s">
        <v>75</v>
      </c>
      <c r="AN268" t="s">
        <v>75</v>
      </c>
      <c r="AO268" t="s">
        <v>76</v>
      </c>
      <c r="AP268" t="s">
        <v>76</v>
      </c>
      <c r="AQ268" t="s">
        <v>76</v>
      </c>
      <c r="AR268" t="s">
        <v>76</v>
      </c>
      <c r="AS268" t="s">
        <v>76</v>
      </c>
      <c r="AT268" t="s">
        <v>76</v>
      </c>
      <c r="AU268" t="s">
        <v>76</v>
      </c>
      <c r="AV268" t="s">
        <v>76</v>
      </c>
      <c r="AW268" t="s">
        <v>76</v>
      </c>
      <c r="AX268" t="s">
        <v>76</v>
      </c>
      <c r="AY268" t="s">
        <v>76</v>
      </c>
      <c r="AZ268" t="s">
        <v>76</v>
      </c>
      <c r="BA268" t="s">
        <v>76</v>
      </c>
      <c r="BB268" t="s">
        <v>76</v>
      </c>
      <c r="BC268" t="s">
        <v>76</v>
      </c>
      <c r="BD268" t="s">
        <v>76</v>
      </c>
      <c r="BE268" t="s">
        <v>76</v>
      </c>
      <c r="BF268" t="s">
        <v>76</v>
      </c>
    </row>
  </sheetData>
  <autoFilter ref="A1:L268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svy210387_pkg_0504c.xlsx</vt:lpstr>
      <vt:lpstr>pkg_0504c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2024-11-22T08:28:05Z</dcterms:created>
  <dcterms:modified xsi:type="dcterms:W3CDTF">2024-11-23T04:21:10Z</dcterms:modified>
</cp:coreProperties>
</file>