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366_pkg_0255b.xlsx" sheetId="1" r:id="rId1"/>
  </sheets>
  <definedNames>
    <definedName name="_xlnm._FilterDatabase" localSheetId="0" hidden="1">svy210366_pkg_0255b.xlsx!$A$1:$K$13</definedName>
    <definedName name="pkg_0255b">svy210366_pkg_0255b.xlsx!$A$1:$AJ$13</definedName>
  </definedNames>
  <calcPr calcId="152511"/>
</workbook>
</file>

<file path=xl/calcChain.xml><?xml version="1.0" encoding="utf-8"?>
<calcChain xmlns="http://schemas.openxmlformats.org/spreadsheetml/2006/main">
  <c r="K3" i="1" l="1"/>
  <c r="K5" i="1"/>
  <c r="K6" i="1"/>
  <c r="K7" i="1"/>
  <c r="K13" i="1"/>
  <c r="J3" i="1"/>
  <c r="J5" i="1"/>
  <c r="J6" i="1"/>
  <c r="J7" i="1"/>
  <c r="J8" i="1"/>
  <c r="J9" i="1"/>
  <c r="J10" i="1"/>
  <c r="J11" i="1"/>
  <c r="J12" i="1"/>
  <c r="J13" i="1"/>
  <c r="G2" i="1"/>
  <c r="G4" i="1"/>
  <c r="C2" i="1"/>
  <c r="C3" i="1"/>
  <c r="C4" i="1"/>
  <c r="C5" i="1"/>
  <c r="C6" i="1"/>
  <c r="C7" i="1"/>
  <c r="C8" i="1"/>
  <c r="C9" i="1"/>
  <c r="C10" i="1"/>
  <c r="C11" i="1"/>
  <c r="C12" i="1"/>
  <c r="C13" i="1"/>
  <c r="D2" i="1"/>
  <c r="D3" i="1"/>
  <c r="D4" i="1"/>
  <c r="D5" i="1"/>
  <c r="D6" i="1"/>
  <c r="D7" i="1"/>
  <c r="D8" i="1"/>
  <c r="D9" i="1"/>
  <c r="D10" i="1"/>
  <c r="D11" i="1"/>
  <c r="D12" i="1"/>
  <c r="D13" i="1"/>
</calcChain>
</file>

<file path=xl/sharedStrings.xml><?xml version="1.0" encoding="utf-8"?>
<sst xmlns="http://schemas.openxmlformats.org/spreadsheetml/2006/main" count="79" uniqueCount="72">
  <si>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</si>
  <si>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</si>
  <si>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</si>
  <si>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</si>
  <si>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</si>
  <si>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</si>
  <si>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</si>
  <si>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</si>
  <si>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</si>
  <si>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</si>
  <si>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</si>
  <si>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Grn_Barite</t>
  </si>
  <si>
    <t>Grn_Carb</t>
  </si>
  <si>
    <t>Grn_Chrom</t>
  </si>
  <si>
    <t>Grn_Epidot</t>
  </si>
  <si>
    <t>Grn_Garnet</t>
  </si>
  <si>
    <t>Grn_Hemat</t>
  </si>
  <si>
    <t>Grn_Hrnbln</t>
  </si>
  <si>
    <t>Grn_Ilmen</t>
  </si>
  <si>
    <t>Grn_Limon</t>
  </si>
  <si>
    <t>Grn_Pyrite</t>
  </si>
  <si>
    <t>Grn_cpx</t>
  </si>
  <si>
    <t>Grn_opx</t>
  </si>
  <si>
    <t>Grn_Rutile</t>
  </si>
  <si>
    <t>Grn_Staur</t>
  </si>
  <si>
    <t>Grn_Titan</t>
  </si>
  <si>
    <t>Grn_Topaz</t>
  </si>
  <si>
    <t>Grn_Zircon</t>
  </si>
  <si>
    <t>Grn_Other</t>
  </si>
  <si>
    <t>Grn_Oth_Sil</t>
  </si>
  <si>
    <t>Grn_Oth_Ky</t>
  </si>
  <si>
    <t>Grn_Oth_Ap</t>
  </si>
  <si>
    <t>Grn_Oth_Ghn</t>
  </si>
  <si>
    <t>Grn_Oth_Mn_Ep</t>
  </si>
  <si>
    <t>Grn_Oth_red_Rt</t>
  </si>
  <si>
    <t>Grn_Oth_Fa</t>
  </si>
  <si>
    <t>09-MPB-001</t>
  </si>
  <si>
    <t>21:0003:000001</t>
  </si>
  <si>
    <t>Control Reference</t>
  </si>
  <si>
    <t>Unspecified</t>
  </si>
  <si>
    <t>09-MPB-003</t>
  </si>
  <si>
    <t>21:0003:000002</t>
  </si>
  <si>
    <t>21:0366:000002</t>
  </si>
  <si>
    <t>21:0366:000002:0001:0001:00</t>
  </si>
  <si>
    <t>09-MPB-018</t>
  </si>
  <si>
    <t>21:0003:000003</t>
  </si>
  <si>
    <t>09-MPB-049</t>
  </si>
  <si>
    <t>21:0003:000004</t>
  </si>
  <si>
    <t>21:0366:000018</t>
  </si>
  <si>
    <t>21:0366:000018:0002:0001:00</t>
  </si>
  <si>
    <t>09-MPB-057</t>
  </si>
  <si>
    <t>21:0003:000005</t>
  </si>
  <si>
    <t>21:0366:000030</t>
  </si>
  <si>
    <t>21:0366:000030:0001:0001:00</t>
  </si>
  <si>
    <t>09-MPB-060</t>
  </si>
  <si>
    <t>21:0003:000006</t>
  </si>
  <si>
    <t>21:0366:000032</t>
  </si>
  <si>
    <t>21:0366:000032:0001:0001:00</t>
  </si>
  <si>
    <t>14-PTA-B001</t>
  </si>
  <si>
    <t>21:1120:000001</t>
  </si>
  <si>
    <t>14-PTA-B005</t>
  </si>
  <si>
    <t>21:1120:000002</t>
  </si>
  <si>
    <t>14-PTA-B012</t>
  </si>
  <si>
    <t>21:1120:000003</t>
  </si>
  <si>
    <t>14-PTA-R003</t>
  </si>
  <si>
    <t>21:1120:000004</t>
  </si>
  <si>
    <t>14-PTA-R010</t>
  </si>
  <si>
    <t>21:1120:000005</t>
  </si>
  <si>
    <t>14-PTA-R055</t>
  </si>
  <si>
    <t>21:1120:000006</t>
  </si>
  <si>
    <t>21:0421:000037</t>
  </si>
  <si>
    <t>21:0421:000037:0002:0002:00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</si>
</sst>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J1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36" width="14.77734375" customWidth="1"/>
  </cols>
  <sheetData>
    <row r="1" spans="1:3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</row>
    <row r="2" spans="1:36" hidden="1" x14ac:dyDescent="0.3">
      <c r="A2" t="s">
        <v>36</v>
      </c>
      <c r="B2" t="s">
        <v>37</v>
      </c>
      <c r="C2" s="1" t="str">
        <f t="shared" ref="C2:C7" si="0">HYPERLINK("http://geochem.nrcan.gc.ca/cdogs/content/bdl/bdl210003_e.htm", "21:0003")</f>
        <v>21:0003</v>
      </c>
      <c r="D2" s="1" t="str">
        <f>HYPERLINK("http://geochem.nrcan.gc.ca/cdogs/content/svy/svy_e.htm", "")</f>
        <v/>
      </c>
      <c r="G2" s="1" t="str">
        <f>HYPERLINK("http://geochem.nrcan.gc.ca/cdogs/content/cr_/cr_00156_e.htm", "156")</f>
        <v>156</v>
      </c>
      <c r="J2" t="s">
        <v>38</v>
      </c>
      <c r="K2" t="s">
        <v>39</v>
      </c>
      <c r="L2">
        <v>0</v>
      </c>
      <c r="M2">
        <v>0</v>
      </c>
      <c r="N2">
        <v>0</v>
      </c>
      <c r="Q2">
        <v>0</v>
      </c>
      <c r="R2">
        <v>100</v>
      </c>
      <c r="S2">
        <v>0</v>
      </c>
      <c r="U2">
        <v>0</v>
      </c>
      <c r="V2">
        <v>0</v>
      </c>
      <c r="W2">
        <v>0</v>
      </c>
      <c r="X2">
        <v>0</v>
      </c>
      <c r="Y2">
        <v>0</v>
      </c>
      <c r="AB2">
        <v>0</v>
      </c>
      <c r="AC2">
        <v>0</v>
      </c>
    </row>
    <row r="3" spans="1:36" x14ac:dyDescent="0.3">
      <c r="A3" t="s">
        <v>40</v>
      </c>
      <c r="B3" t="s">
        <v>41</v>
      </c>
      <c r="C3" s="1" t="str">
        <f t="shared" si="0"/>
        <v>21:0003</v>
      </c>
      <c r="D3" s="1" t="str">
        <f>HYPERLINK("http://geochem.nrcan.gc.ca/cdogs/content/svy/svy210366_e.htm", "21:0366")</f>
        <v>21:0366</v>
      </c>
      <c r="E3" t="s">
        <v>42</v>
      </c>
      <c r="F3" t="s">
        <v>43</v>
      </c>
      <c r="H3">
        <v>65.646673699999994</v>
      </c>
      <c r="I3">
        <v>-112.9428226</v>
      </c>
      <c r="J3" s="1" t="str">
        <f>HYPERLINK("http://geochem.nrcan.gc.ca/cdogs/content/kwd/kwd020073_e.htm", "Esker")</f>
        <v>Esker</v>
      </c>
      <c r="K3" s="1" t="str">
        <f>HYPERLINK("http://geochem.nrcan.gc.ca/cdogs/content/kwd/kwd080051_e.htm", "HMC separation (0.25-0.50 mm size fraction)")</f>
        <v>HMC separation (0.25-0.50 mm size fraction)</v>
      </c>
      <c r="L3">
        <v>0</v>
      </c>
      <c r="M3">
        <v>0</v>
      </c>
      <c r="N3">
        <v>0</v>
      </c>
      <c r="O3">
        <v>3</v>
      </c>
      <c r="P3">
        <v>31</v>
      </c>
      <c r="Q3">
        <v>6</v>
      </c>
      <c r="R3">
        <v>20</v>
      </c>
      <c r="S3">
        <v>2</v>
      </c>
      <c r="T3">
        <v>1</v>
      </c>
      <c r="U3">
        <v>0</v>
      </c>
      <c r="V3">
        <v>30</v>
      </c>
      <c r="W3">
        <v>0</v>
      </c>
      <c r="X3">
        <v>0</v>
      </c>
      <c r="Y3">
        <v>6</v>
      </c>
      <c r="AB3">
        <v>0</v>
      </c>
      <c r="AC3">
        <v>1</v>
      </c>
      <c r="AD3">
        <v>1</v>
      </c>
    </row>
    <row r="4" spans="1:36" hidden="1" x14ac:dyDescent="0.3">
      <c r="A4" t="s">
        <v>44</v>
      </c>
      <c r="B4" t="s">
        <v>45</v>
      </c>
      <c r="C4" s="1" t="str">
        <f t="shared" si="0"/>
        <v>21:0003</v>
      </c>
      <c r="D4" s="1" t="str">
        <f>HYPERLINK("http://geochem.nrcan.gc.ca/cdogs/content/svy/svy_e.htm", "")</f>
        <v/>
      </c>
      <c r="G4" s="1" t="str">
        <f>HYPERLINK("http://geochem.nrcan.gc.ca/cdogs/content/cr_/cr_00156_e.htm", "156")</f>
        <v>156</v>
      </c>
      <c r="J4" t="s">
        <v>38</v>
      </c>
      <c r="K4" t="s">
        <v>39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100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AB4">
        <v>0</v>
      </c>
      <c r="AC4">
        <v>0</v>
      </c>
    </row>
    <row r="5" spans="1:36" x14ac:dyDescent="0.3">
      <c r="A5" t="s">
        <v>46</v>
      </c>
      <c r="B5" t="s">
        <v>47</v>
      </c>
      <c r="C5" s="1" t="str">
        <f t="shared" si="0"/>
        <v>21:0003</v>
      </c>
      <c r="D5" s="1" t="str">
        <f>HYPERLINK("http://geochem.nrcan.gc.ca/cdogs/content/svy/svy210366_e.htm", "21:0366")</f>
        <v>21:0366</v>
      </c>
      <c r="E5" t="s">
        <v>48</v>
      </c>
      <c r="F5" t="s">
        <v>49</v>
      </c>
      <c r="H5">
        <v>65.678465299999999</v>
      </c>
      <c r="I5">
        <v>-112.8899382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HYPERLINK("http://geochem.nrcan.gc.ca/cdogs/content/kwd/kwd080051_e.htm", "HMC separation (0.25-0.50 mm size fraction)")</f>
        <v>HMC separation (0.25-0.50 mm size fraction)</v>
      </c>
      <c r="L5">
        <v>0</v>
      </c>
      <c r="M5">
        <v>0</v>
      </c>
      <c r="N5">
        <v>0</v>
      </c>
      <c r="O5">
        <v>7</v>
      </c>
      <c r="P5">
        <v>21</v>
      </c>
      <c r="Q5">
        <v>1</v>
      </c>
      <c r="R5">
        <v>42</v>
      </c>
      <c r="S5">
        <v>0</v>
      </c>
      <c r="T5">
        <v>1</v>
      </c>
      <c r="U5">
        <v>0</v>
      </c>
      <c r="V5">
        <v>18</v>
      </c>
      <c r="W5">
        <v>0</v>
      </c>
      <c r="Y5">
        <v>4</v>
      </c>
      <c r="Z5">
        <v>0</v>
      </c>
      <c r="AB5">
        <v>0</v>
      </c>
      <c r="AC5">
        <v>6</v>
      </c>
      <c r="AD5">
        <v>6</v>
      </c>
    </row>
    <row r="6" spans="1:36" x14ac:dyDescent="0.3">
      <c r="A6" t="s">
        <v>50</v>
      </c>
      <c r="B6" t="s">
        <v>51</v>
      </c>
      <c r="C6" s="1" t="str">
        <f t="shared" si="0"/>
        <v>21:0003</v>
      </c>
      <c r="D6" s="1" t="str">
        <f>HYPERLINK("http://geochem.nrcan.gc.ca/cdogs/content/svy/svy210366_e.htm", "21:0366")</f>
        <v>21:0366</v>
      </c>
      <c r="E6" t="s">
        <v>52</v>
      </c>
      <c r="F6" t="s">
        <v>53</v>
      </c>
      <c r="H6">
        <v>65.626970099999994</v>
      </c>
      <c r="I6">
        <v>-112.8045103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HYPERLINK("http://geochem.nrcan.gc.ca/cdogs/content/kwd/kwd080051_e.htm", "HMC separation (0.25-0.50 mm size fraction)")</f>
        <v>HMC separation (0.25-0.50 mm size fraction)</v>
      </c>
      <c r="L6">
        <v>0</v>
      </c>
      <c r="M6">
        <v>0</v>
      </c>
      <c r="N6">
        <v>0</v>
      </c>
      <c r="O6">
        <v>7</v>
      </c>
      <c r="P6">
        <v>32</v>
      </c>
      <c r="Q6">
        <v>1</v>
      </c>
      <c r="R6">
        <v>16</v>
      </c>
      <c r="S6">
        <v>1</v>
      </c>
      <c r="T6">
        <v>2</v>
      </c>
      <c r="U6">
        <v>0</v>
      </c>
      <c r="V6">
        <v>29</v>
      </c>
      <c r="W6">
        <v>0</v>
      </c>
      <c r="Y6">
        <v>6</v>
      </c>
      <c r="AB6">
        <v>0</v>
      </c>
      <c r="AC6">
        <v>6</v>
      </c>
      <c r="AD6">
        <v>5</v>
      </c>
      <c r="AF6">
        <v>1</v>
      </c>
    </row>
    <row r="7" spans="1:36" x14ac:dyDescent="0.3">
      <c r="A7" t="s">
        <v>54</v>
      </c>
      <c r="B7" t="s">
        <v>55</v>
      </c>
      <c r="C7" s="1" t="str">
        <f t="shared" si="0"/>
        <v>21:0003</v>
      </c>
      <c r="D7" s="1" t="str">
        <f>HYPERLINK("http://geochem.nrcan.gc.ca/cdogs/content/svy/svy210366_e.htm", "21:0366")</f>
        <v>21:0366</v>
      </c>
      <c r="E7" t="s">
        <v>56</v>
      </c>
      <c r="F7" t="s">
        <v>57</v>
      </c>
      <c r="H7">
        <v>65.633526099999997</v>
      </c>
      <c r="I7">
        <v>-112.7643332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HYPERLINK("http://geochem.nrcan.gc.ca/cdogs/content/kwd/kwd080051_e.htm", "HMC separation (0.25-0.50 mm size fraction)")</f>
        <v>HMC separation (0.25-0.50 mm size fraction)</v>
      </c>
      <c r="L7">
        <v>0</v>
      </c>
      <c r="M7">
        <v>0</v>
      </c>
      <c r="N7">
        <v>0</v>
      </c>
      <c r="O7">
        <v>4</v>
      </c>
      <c r="P7">
        <v>38</v>
      </c>
      <c r="Q7">
        <v>1</v>
      </c>
      <c r="R7">
        <v>14</v>
      </c>
      <c r="T7">
        <v>0</v>
      </c>
      <c r="U7">
        <v>0</v>
      </c>
      <c r="V7">
        <v>36</v>
      </c>
      <c r="W7">
        <v>0</v>
      </c>
      <c r="X7">
        <v>0</v>
      </c>
      <c r="Y7">
        <v>6</v>
      </c>
      <c r="Z7">
        <v>1</v>
      </c>
      <c r="AB7">
        <v>0</v>
      </c>
    </row>
    <row r="8" spans="1:36" hidden="1" x14ac:dyDescent="0.3">
      <c r="A8" t="s">
        <v>58</v>
      </c>
      <c r="B8" t="s">
        <v>59</v>
      </c>
      <c r="C8" s="1" t="str">
        <f t="shared" ref="C8:C13" si="1">HYPERLINK("http://geochem.nrcan.gc.ca/cdogs/content/bdl/bdl211120_e.htm", "21:1120")</f>
        <v>21:1120</v>
      </c>
      <c r="D8" s="1" t="str">
        <f>HYPERLINK("http://geochem.nrcan.gc.ca/cdogs/content/svy/svy_e.htm", "")</f>
        <v/>
      </c>
      <c r="J8" s="1" t="str">
        <f>HYPERLINK("http://geochem.nrcan.gc.ca/cdogs/content/kwd/kwd020000_e.htm", "Null")</f>
        <v>Null</v>
      </c>
      <c r="K8" t="s">
        <v>39</v>
      </c>
      <c r="L8">
        <v>0</v>
      </c>
      <c r="M8">
        <v>0</v>
      </c>
      <c r="N8">
        <v>0</v>
      </c>
      <c r="O8">
        <v>3</v>
      </c>
      <c r="P8">
        <v>27</v>
      </c>
      <c r="Q8">
        <v>0</v>
      </c>
      <c r="R8">
        <v>52</v>
      </c>
      <c r="S8">
        <v>0</v>
      </c>
      <c r="T8">
        <v>0</v>
      </c>
      <c r="U8">
        <v>0</v>
      </c>
      <c r="V8">
        <v>8</v>
      </c>
      <c r="W8">
        <v>7</v>
      </c>
      <c r="X8">
        <v>0</v>
      </c>
      <c r="Y8">
        <v>0</v>
      </c>
      <c r="Z8">
        <v>0</v>
      </c>
      <c r="AB8">
        <v>0</v>
      </c>
      <c r="AC8">
        <v>3</v>
      </c>
      <c r="AD8">
        <v>3</v>
      </c>
      <c r="AH8">
        <v>0</v>
      </c>
      <c r="AI8">
        <v>0</v>
      </c>
    </row>
    <row r="9" spans="1:36" hidden="1" x14ac:dyDescent="0.3">
      <c r="A9" t="s">
        <v>60</v>
      </c>
      <c r="B9" t="s">
        <v>61</v>
      </c>
      <c r="C9" s="1" t="str">
        <f t="shared" si="1"/>
        <v>21:1120</v>
      </c>
      <c r="D9" s="1" t="str">
        <f>HYPERLINK("http://geochem.nrcan.gc.ca/cdogs/content/svy/svy_e.htm", "")</f>
        <v/>
      </c>
      <c r="J9" s="1" t="str">
        <f>HYPERLINK("http://geochem.nrcan.gc.ca/cdogs/content/kwd/kwd020000_e.htm", "Null")</f>
        <v>Null</v>
      </c>
      <c r="K9" t="s">
        <v>39</v>
      </c>
      <c r="L9">
        <v>0</v>
      </c>
      <c r="M9">
        <v>0</v>
      </c>
      <c r="N9">
        <v>0</v>
      </c>
      <c r="O9">
        <v>2</v>
      </c>
      <c r="P9">
        <v>12</v>
      </c>
      <c r="Q9">
        <v>5</v>
      </c>
      <c r="R9">
        <v>48</v>
      </c>
      <c r="S9">
        <v>4</v>
      </c>
      <c r="T9">
        <v>3</v>
      </c>
      <c r="U9">
        <v>0</v>
      </c>
      <c r="V9">
        <v>10</v>
      </c>
      <c r="W9">
        <v>16</v>
      </c>
      <c r="X9">
        <v>0</v>
      </c>
      <c r="Y9">
        <v>0</v>
      </c>
      <c r="Z9">
        <v>0</v>
      </c>
      <c r="AB9">
        <v>0</v>
      </c>
      <c r="AC9">
        <v>0</v>
      </c>
      <c r="AD9">
        <v>0</v>
      </c>
      <c r="AH9">
        <v>0</v>
      </c>
      <c r="AI9">
        <v>0</v>
      </c>
    </row>
    <row r="10" spans="1:36" hidden="1" x14ac:dyDescent="0.3">
      <c r="A10" t="s">
        <v>62</v>
      </c>
      <c r="B10" t="s">
        <v>63</v>
      </c>
      <c r="C10" s="1" t="str">
        <f t="shared" si="1"/>
        <v>21:1120</v>
      </c>
      <c r="D10" s="1" t="str">
        <f>HYPERLINK("http://geochem.nrcan.gc.ca/cdogs/content/svy/svy_e.htm", "")</f>
        <v/>
      </c>
      <c r="J10" s="1" t="str">
        <f>HYPERLINK("http://geochem.nrcan.gc.ca/cdogs/content/kwd/kwd020000_e.htm", "Null")</f>
        <v>Null</v>
      </c>
      <c r="K10" t="s">
        <v>39</v>
      </c>
      <c r="L10">
        <v>0</v>
      </c>
      <c r="M10">
        <v>0</v>
      </c>
      <c r="N10">
        <v>0</v>
      </c>
      <c r="O10">
        <v>7</v>
      </c>
      <c r="P10">
        <v>29</v>
      </c>
      <c r="Q10">
        <v>2</v>
      </c>
      <c r="R10">
        <v>19</v>
      </c>
      <c r="S10">
        <v>5</v>
      </c>
      <c r="T10">
        <v>22</v>
      </c>
      <c r="U10">
        <v>0</v>
      </c>
      <c r="V10">
        <v>11</v>
      </c>
      <c r="W10">
        <v>4</v>
      </c>
      <c r="X10">
        <v>0</v>
      </c>
      <c r="Y10">
        <v>0</v>
      </c>
      <c r="AB10">
        <v>1</v>
      </c>
      <c r="AI10">
        <v>0</v>
      </c>
    </row>
    <row r="11" spans="1:36" hidden="1" x14ac:dyDescent="0.3">
      <c r="A11" t="s">
        <v>64</v>
      </c>
      <c r="B11" t="s">
        <v>65</v>
      </c>
      <c r="C11" s="1" t="str">
        <f t="shared" si="1"/>
        <v>21:1120</v>
      </c>
      <c r="D11" s="1" t="str">
        <f>HYPERLINK("http://geochem.nrcan.gc.ca/cdogs/content/svy/svy_e.htm", "")</f>
        <v/>
      </c>
      <c r="J11" s="1" t="str">
        <f>HYPERLINK("http://geochem.nrcan.gc.ca/cdogs/content/kwd/kwd020000_e.htm", "Null")</f>
        <v>Null</v>
      </c>
      <c r="K11" t="s">
        <v>39</v>
      </c>
      <c r="L11">
        <v>0</v>
      </c>
      <c r="M11">
        <v>0</v>
      </c>
      <c r="N11">
        <v>0</v>
      </c>
      <c r="O11">
        <v>0</v>
      </c>
      <c r="P11">
        <v>3</v>
      </c>
      <c r="Q11">
        <v>2</v>
      </c>
      <c r="R11">
        <v>45</v>
      </c>
      <c r="S11">
        <v>3</v>
      </c>
      <c r="T11">
        <v>0</v>
      </c>
      <c r="U11">
        <v>0</v>
      </c>
      <c r="V11">
        <v>16</v>
      </c>
      <c r="W11">
        <v>31</v>
      </c>
      <c r="X11">
        <v>0</v>
      </c>
      <c r="Y11">
        <v>0</v>
      </c>
      <c r="AB11">
        <v>0</v>
      </c>
      <c r="AC11">
        <v>0</v>
      </c>
      <c r="AD11">
        <v>0</v>
      </c>
      <c r="AH11">
        <v>0</v>
      </c>
      <c r="AI11">
        <v>0</v>
      </c>
    </row>
    <row r="12" spans="1:36" hidden="1" x14ac:dyDescent="0.3">
      <c r="A12" t="s">
        <v>66</v>
      </c>
      <c r="B12" t="s">
        <v>67</v>
      </c>
      <c r="C12" s="1" t="str">
        <f t="shared" si="1"/>
        <v>21:1120</v>
      </c>
      <c r="D12" s="1" t="str">
        <f>HYPERLINK("http://geochem.nrcan.gc.ca/cdogs/content/svy/svy_e.htm", "")</f>
        <v/>
      </c>
      <c r="J12" s="1" t="str">
        <f>HYPERLINK("http://geochem.nrcan.gc.ca/cdogs/content/kwd/kwd020000_e.htm", "Null")</f>
        <v>Null</v>
      </c>
      <c r="K12" t="s">
        <v>39</v>
      </c>
      <c r="L12">
        <v>0</v>
      </c>
      <c r="M12">
        <v>0</v>
      </c>
      <c r="N12">
        <v>0</v>
      </c>
      <c r="O12">
        <v>6</v>
      </c>
      <c r="P12">
        <v>8</v>
      </c>
      <c r="Q12">
        <v>0</v>
      </c>
      <c r="R12">
        <v>55</v>
      </c>
      <c r="S12">
        <v>2</v>
      </c>
      <c r="T12">
        <v>0</v>
      </c>
      <c r="U12">
        <v>0</v>
      </c>
      <c r="V12">
        <v>13</v>
      </c>
      <c r="W12">
        <v>15</v>
      </c>
      <c r="X12">
        <v>0</v>
      </c>
      <c r="Y12">
        <v>0</v>
      </c>
      <c r="Z12">
        <v>0</v>
      </c>
      <c r="AB12">
        <v>0</v>
      </c>
      <c r="AC12">
        <v>1</v>
      </c>
      <c r="AD12">
        <v>1</v>
      </c>
      <c r="AH12">
        <v>0</v>
      </c>
      <c r="AI12">
        <v>0</v>
      </c>
    </row>
    <row r="13" spans="1:36" hidden="1" x14ac:dyDescent="0.3">
      <c r="A13" t="s">
        <v>68</v>
      </c>
      <c r="B13" t="s">
        <v>69</v>
      </c>
      <c r="C13" s="1" t="str">
        <f t="shared" si="1"/>
        <v>21:1120</v>
      </c>
      <c r="D13" s="1" t="str">
        <f>HYPERLINK("http://geochem.nrcan.gc.ca/cdogs/content/svy/svy210421_e.htm", "21:0421")</f>
        <v>21:0421</v>
      </c>
      <c r="E13" t="s">
        <v>70</v>
      </c>
      <c r="F13" t="s">
        <v>71</v>
      </c>
      <c r="H13">
        <v>54.309162899999997</v>
      </c>
      <c r="I13">
        <v>-64.963945699999996</v>
      </c>
      <c r="J13" s="1" t="str">
        <f>HYPERLINK("http://geochem.nrcan.gc.ca/cdogs/content/kwd/kwd020080_e.htm", "Beach sand")</f>
        <v>Beach sand</v>
      </c>
      <c r="K13" s="1" t="str">
        <f>HYPERLINK("http://geochem.nrcan.gc.ca/cdogs/content/kwd/kwd080049_e.htm", "HMC separation (ODM; details not reported)")</f>
        <v>HMC separation (ODM; details not reported)</v>
      </c>
      <c r="L13">
        <v>0</v>
      </c>
      <c r="M13">
        <v>0</v>
      </c>
      <c r="N13">
        <v>0</v>
      </c>
      <c r="O13">
        <v>0</v>
      </c>
      <c r="P13">
        <v>11</v>
      </c>
      <c r="Q13">
        <v>2</v>
      </c>
      <c r="R13">
        <v>34</v>
      </c>
      <c r="S13">
        <v>2</v>
      </c>
      <c r="T13">
        <v>0</v>
      </c>
      <c r="U13">
        <v>0</v>
      </c>
      <c r="V13">
        <v>27</v>
      </c>
      <c r="W13">
        <v>24</v>
      </c>
      <c r="X13">
        <v>0</v>
      </c>
      <c r="Y13">
        <v>0</v>
      </c>
      <c r="Z13">
        <v>0</v>
      </c>
      <c r="AB13">
        <v>0</v>
      </c>
      <c r="AD13">
        <v>0</v>
      </c>
      <c r="AH13">
        <v>0</v>
      </c>
    </row>
  </sheetData>
  <autoFilter ref="A1:K13">
    <filterColumn colId="0" hiddenButton="1"/>
    <filterColumn colId="1" hiddenButton="1"/>
    <filterColumn colId="3">
      <filters>
        <filter val="21:0366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svy210366_pkg_0255b.xlsx</vt:lpstr>
      <vt:lpstr>pkg_0255b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2024-11-22T08:09:15Z</dcterms:created>
  <dcterms:modified xsi:type="dcterms:W3CDTF">2024-11-22T23:11:45Z</dcterms:modified>
</cp:coreProperties>
</file>