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333_pkg_0353a.xlsx" sheetId="1" r:id="rId1"/>
  </sheets>
  <definedNames>
    <definedName name="_xlnm._FilterDatabase" localSheetId="0" hidden="1">svy210333_pkg_0353a.xlsx!$A$1:$K$1339</definedName>
    <definedName name="pkg_0353a">svy210333_pkg_0353a.xlsx!$A$1:$T$1339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</calcChain>
</file>

<file path=xl/sharedStrings.xml><?xml version="1.0" encoding="utf-8"?>
<sst xmlns="http://schemas.openxmlformats.org/spreadsheetml/2006/main" count="5372" uniqueCount="4703">
  <si>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</si>
  <si>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</si>
  <si>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</si>
  <si>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</si>
  <si>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</si>
  <si>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</si>
  <si>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</si>
  <si>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</si>
  <si>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</si>
  <si>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</si>
  <si>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</si>
  <si>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Mn</t>
  </si>
  <si>
    <t>Li</t>
  </si>
  <si>
    <t>Cu</t>
  </si>
  <si>
    <t>Pb</t>
  </si>
  <si>
    <t>Zn</t>
  </si>
  <si>
    <t>Hg</t>
  </si>
  <si>
    <t>U</t>
  </si>
  <si>
    <t>Cu_partial</t>
  </si>
  <si>
    <t>Zn_partial</t>
  </si>
  <si>
    <t>085N:730001</t>
  </si>
  <si>
    <t>21:1164:000001</t>
  </si>
  <si>
    <t>21:0333:000001</t>
  </si>
  <si>
    <t>21:0333:000001:0001:0001:00</t>
  </si>
  <si>
    <t>085N:730002</t>
  </si>
  <si>
    <t>21:1164:000002</t>
  </si>
  <si>
    <t>21:0333:000001:0002:0001:00</t>
  </si>
  <si>
    <t>085N:730003</t>
  </si>
  <si>
    <t>21:1164:000003</t>
  </si>
  <si>
    <t>21:0333:000002</t>
  </si>
  <si>
    <t>21:0333:000002:0001:0001:00</t>
  </si>
  <si>
    <t>085N:730004</t>
  </si>
  <si>
    <t>21:1164:000004</t>
  </si>
  <si>
    <t>21:0333:000002:0002:0001:00</t>
  </si>
  <si>
    <t>085N:730005</t>
  </si>
  <si>
    <t>21:1164:000005</t>
  </si>
  <si>
    <t>21:0333:000003</t>
  </si>
  <si>
    <t>21:0333:000003:0001:0001:00</t>
  </si>
  <si>
    <t>085N:730006</t>
  </si>
  <si>
    <t>21:1164:000006</t>
  </si>
  <si>
    <t>21:0333:000003:0002:0001:00</t>
  </si>
  <si>
    <t>085N:730007</t>
  </si>
  <si>
    <t>21:1164:000007</t>
  </si>
  <si>
    <t>21:0333:000004</t>
  </si>
  <si>
    <t>21:0333:000004:0001:0001:00</t>
  </si>
  <si>
    <t>085N:730008</t>
  </si>
  <si>
    <t>21:1164:000008</t>
  </si>
  <si>
    <t>21:0333:000004:0002:0001:00</t>
  </si>
  <si>
    <t>085N:730009</t>
  </si>
  <si>
    <t>21:1164:000009</t>
  </si>
  <si>
    <t>21:0333:000005</t>
  </si>
  <si>
    <t>21:0333:000005:0001:0001:00</t>
  </si>
  <si>
    <t>085N:730010</t>
  </si>
  <si>
    <t>21:1164:000010</t>
  </si>
  <si>
    <t>21:0333:000005:0002:0001:00</t>
  </si>
  <si>
    <t>085N:730011</t>
  </si>
  <si>
    <t>21:1164:000011</t>
  </si>
  <si>
    <t>21:0333:000006</t>
  </si>
  <si>
    <t>21:0333:000006:0001:0001:00</t>
  </si>
  <si>
    <t>085N:730012</t>
  </si>
  <si>
    <t>21:1164:000012</t>
  </si>
  <si>
    <t>21:0333:000006:0002:0001:00</t>
  </si>
  <si>
    <t>085N:730013</t>
  </si>
  <si>
    <t>21:1164:000013</t>
  </si>
  <si>
    <t>21:0333:000007</t>
  </si>
  <si>
    <t>21:0333:000007:0001:0001:00</t>
  </si>
  <si>
    <t>085N:730014</t>
  </si>
  <si>
    <t>21:1164:000014</t>
  </si>
  <si>
    <t>21:0333:000007:0002:0001:00</t>
  </si>
  <si>
    <t>085N:730015</t>
  </si>
  <si>
    <t>21:1164:000015</t>
  </si>
  <si>
    <t>21:0333:000008</t>
  </si>
  <si>
    <t>21:0333:000008:0001:0001:00</t>
  </si>
  <si>
    <t>085N:730016</t>
  </si>
  <si>
    <t>21:1164:000016</t>
  </si>
  <si>
    <t>21:0333:000008:0002:0001:00</t>
  </si>
  <si>
    <t>085N:730017</t>
  </si>
  <si>
    <t>21:1164:000017</t>
  </si>
  <si>
    <t>21:0333:000009</t>
  </si>
  <si>
    <t>21:0333:000009:0001:0001:00</t>
  </si>
  <si>
    <t>085N:730018</t>
  </si>
  <si>
    <t>21:1164:000018</t>
  </si>
  <si>
    <t>21:0333:000009:0002:0001:00</t>
  </si>
  <si>
    <t>085N:730019</t>
  </si>
  <si>
    <t>21:1164:000019</t>
  </si>
  <si>
    <t>21:0333:000010</t>
  </si>
  <si>
    <t>21:0333:000010:0001:0001:00</t>
  </si>
  <si>
    <t>085N:730020</t>
  </si>
  <si>
    <t>21:1164:000020</t>
  </si>
  <si>
    <t>21:0333:000010:0002:0001:00</t>
  </si>
  <si>
    <t>085N:730021</t>
  </si>
  <si>
    <t>21:1164:000021</t>
  </si>
  <si>
    <t>21:0333:000011</t>
  </si>
  <si>
    <t>21:0333:000011:0001:0001:00</t>
  </si>
  <si>
    <t>085N:730022</t>
  </si>
  <si>
    <t>21:1164:000022</t>
  </si>
  <si>
    <t>21:0333:000011:0002:0001:00</t>
  </si>
  <si>
    <t>085N:730023</t>
  </si>
  <si>
    <t>21:1164:000023</t>
  </si>
  <si>
    <t>21:0333:000012</t>
  </si>
  <si>
    <t>21:0333:000012:0001:0001:00</t>
  </si>
  <si>
    <t>085N:730024</t>
  </si>
  <si>
    <t>21:1164:000024</t>
  </si>
  <si>
    <t>21:0333:000012:0002:0001:00</t>
  </si>
  <si>
    <t>085N:730025</t>
  </si>
  <si>
    <t>21:1164:000025</t>
  </si>
  <si>
    <t>21:0333:000013</t>
  </si>
  <si>
    <t>21:0333:000013:0001:0001:00</t>
  </si>
  <si>
    <t>085N:730026</t>
  </si>
  <si>
    <t>21:1164:000026</t>
  </si>
  <si>
    <t>21:0333:000013:0002:0001:00</t>
  </si>
  <si>
    <t>085N:730027</t>
  </si>
  <si>
    <t>21:1164:000027</t>
  </si>
  <si>
    <t>21:0333:000014</t>
  </si>
  <si>
    <t>21:0333:000014:0001:0001:00</t>
  </si>
  <si>
    <t>085N:730028</t>
  </si>
  <si>
    <t>21:1164:000028</t>
  </si>
  <si>
    <t>21:0333:000014:0002:0001:00</t>
  </si>
  <si>
    <t>085N:730029</t>
  </si>
  <si>
    <t>21:1164:000029</t>
  </si>
  <si>
    <t>21:0333:000015</t>
  </si>
  <si>
    <t>21:0333:000015:0001:0001:00</t>
  </si>
  <si>
    <t>085N:730030</t>
  </si>
  <si>
    <t>21:1164:000030</t>
  </si>
  <si>
    <t>21:0333:000015:0002:0001:00</t>
  </si>
  <si>
    <t>085N:730031</t>
  </si>
  <si>
    <t>21:1164:000031</t>
  </si>
  <si>
    <t>21:0333:000016</t>
  </si>
  <si>
    <t>21:0333:000016:0001:0001:00</t>
  </si>
  <si>
    <t>085N:730032</t>
  </si>
  <si>
    <t>21:1164:000032</t>
  </si>
  <si>
    <t>21:0333:000016:0002:0001:00</t>
  </si>
  <si>
    <t>085N:730033</t>
  </si>
  <si>
    <t>21:1164:000033</t>
  </si>
  <si>
    <t>21:0333:000017</t>
  </si>
  <si>
    <t>21:0333:000017:0001:0001:00</t>
  </si>
  <si>
    <t>085N:730034</t>
  </si>
  <si>
    <t>21:1164:000034</t>
  </si>
  <si>
    <t>21:0333:000017:0002:0001:00</t>
  </si>
  <si>
    <t>085N:730035</t>
  </si>
  <si>
    <t>21:1164:000035</t>
  </si>
  <si>
    <t>21:0333:000018</t>
  </si>
  <si>
    <t>21:0333:000018:0001:0001:00</t>
  </si>
  <si>
    <t>085N:730036</t>
  </si>
  <si>
    <t>21:1164:000036</t>
  </si>
  <si>
    <t>21:0333:000018:0002:0001:00</t>
  </si>
  <si>
    <t>085N:730037</t>
  </si>
  <si>
    <t>21:1164:000037</t>
  </si>
  <si>
    <t>21:0333:000019</t>
  </si>
  <si>
    <t>21:0333:000019:0001:0001:00</t>
  </si>
  <si>
    <t>085N:730038</t>
  </si>
  <si>
    <t>21:1164:000038</t>
  </si>
  <si>
    <t>21:0333:000019:0002:0001:00</t>
  </si>
  <si>
    <t>085N:730039</t>
  </si>
  <si>
    <t>21:1164:000039</t>
  </si>
  <si>
    <t>21:0333:000020</t>
  </si>
  <si>
    <t>21:0333:000020:0001:0001:00</t>
  </si>
  <si>
    <t>085N:730040</t>
  </si>
  <si>
    <t>21:1164:000040</t>
  </si>
  <si>
    <t>21:0333:000020:0002:0001:00</t>
  </si>
  <si>
    <t>085N:730041</t>
  </si>
  <si>
    <t>21:1164:000041</t>
  </si>
  <si>
    <t>21:0333:000021</t>
  </si>
  <si>
    <t>21:0333:000021:0001:0001:00</t>
  </si>
  <si>
    <t>085N:730042</t>
  </si>
  <si>
    <t>21:1164:000042</t>
  </si>
  <si>
    <t>21:0333:000021:0002:0001:00</t>
  </si>
  <si>
    <t>085N:730043</t>
  </si>
  <si>
    <t>21:1164:000043</t>
  </si>
  <si>
    <t>21:0333:000022</t>
  </si>
  <si>
    <t>21:0333:000022:0001:0001:00</t>
  </si>
  <si>
    <t>085N:730044</t>
  </si>
  <si>
    <t>21:1164:000044</t>
  </si>
  <si>
    <t>21:0333:000022:0002:0001:00</t>
  </si>
  <si>
    <t>085N:730045</t>
  </si>
  <si>
    <t>21:1164:000045</t>
  </si>
  <si>
    <t>21:0333:000023</t>
  </si>
  <si>
    <t>21:0333:000023:0001:0001:00</t>
  </si>
  <si>
    <t>085N:730046</t>
  </si>
  <si>
    <t>21:1164:000046</t>
  </si>
  <si>
    <t>21:0333:000023:0002:0001:00</t>
  </si>
  <si>
    <t>085N:730047</t>
  </si>
  <si>
    <t>21:1164:000047</t>
  </si>
  <si>
    <t>21:0333:000024</t>
  </si>
  <si>
    <t>21:0333:000024:0001:0001:00</t>
  </si>
  <si>
    <t>085N:730048</t>
  </si>
  <si>
    <t>21:1164:000048</t>
  </si>
  <si>
    <t>21:0333:000024:0002:0001:00</t>
  </si>
  <si>
    <t>085N:730049</t>
  </si>
  <si>
    <t>21:1164:000049</t>
  </si>
  <si>
    <t>21:0333:000025</t>
  </si>
  <si>
    <t>21:0333:000025:0001:0001:00</t>
  </si>
  <si>
    <t>085N:730050</t>
  </si>
  <si>
    <t>21:1164:000050</t>
  </si>
  <si>
    <t>21:0333:000025:0002:0001:00</t>
  </si>
  <si>
    <t>085N:730051</t>
  </si>
  <si>
    <t>21:1164:000051</t>
  </si>
  <si>
    <t>21:0333:000026</t>
  </si>
  <si>
    <t>21:0333:000026:0001:0001:00</t>
  </si>
  <si>
    <t>085N:730052</t>
  </si>
  <si>
    <t>21:1164:000052</t>
  </si>
  <si>
    <t>21:0333:000026:0002:0001:00</t>
  </si>
  <si>
    <t>085N:730053</t>
  </si>
  <si>
    <t>21:1164:000053</t>
  </si>
  <si>
    <t>21:0333:000027</t>
  </si>
  <si>
    <t>21:0333:000027:0001:0001:00</t>
  </si>
  <si>
    <t>085N:730054</t>
  </si>
  <si>
    <t>21:1164:000054</t>
  </si>
  <si>
    <t>21:0333:000027:0002:0001:00</t>
  </si>
  <si>
    <t>085N:730055</t>
  </si>
  <si>
    <t>21:1164:000055</t>
  </si>
  <si>
    <t>21:0333:000028</t>
  </si>
  <si>
    <t>21:0333:000028:0001:0001:00</t>
  </si>
  <si>
    <t>085N:730056</t>
  </si>
  <si>
    <t>21:1164:000056</t>
  </si>
  <si>
    <t>21:0333:000028:0002:0001:00</t>
  </si>
  <si>
    <t>085N:730057</t>
  </si>
  <si>
    <t>21:1164:000057</t>
  </si>
  <si>
    <t>21:0333:000029</t>
  </si>
  <si>
    <t>21:0333:000029:0001:0001:00</t>
  </si>
  <si>
    <t>085N:730058</t>
  </si>
  <si>
    <t>21:1164:000058</t>
  </si>
  <si>
    <t>21:0333:000029:0002:0001:00</t>
  </si>
  <si>
    <t>085N:730059</t>
  </si>
  <si>
    <t>21:1164:000059</t>
  </si>
  <si>
    <t>21:0333:000030</t>
  </si>
  <si>
    <t>21:0333:000030:0001:0001:00</t>
  </si>
  <si>
    <t>085N:730060</t>
  </si>
  <si>
    <t>21:1164:000060</t>
  </si>
  <si>
    <t>21:0333:000030:0002:0001:00</t>
  </si>
  <si>
    <t>085N:730061</t>
  </si>
  <si>
    <t>21:1164:000061</t>
  </si>
  <si>
    <t>21:0333:000031</t>
  </si>
  <si>
    <t>21:0333:000031:0001:0001:00</t>
  </si>
  <si>
    <t>085N:730062</t>
  </si>
  <si>
    <t>21:1164:000062</t>
  </si>
  <si>
    <t>21:0333:000031:0002:0001:00</t>
  </si>
  <si>
    <t>085N:730063</t>
  </si>
  <si>
    <t>21:1164:000063</t>
  </si>
  <si>
    <t>21:0333:000032</t>
  </si>
  <si>
    <t>21:0333:000032:0001:0001:00</t>
  </si>
  <si>
    <t>085N:730064</t>
  </si>
  <si>
    <t>21:1164:000064</t>
  </si>
  <si>
    <t>21:0333:000032:0002:0001:00</t>
  </si>
  <si>
    <t>085N:730065</t>
  </si>
  <si>
    <t>21:1164:000065</t>
  </si>
  <si>
    <t>21:0333:000033</t>
  </si>
  <si>
    <t>21:0333:000033:0001:0001:00</t>
  </si>
  <si>
    <t>085N:730066</t>
  </si>
  <si>
    <t>21:1164:000066</t>
  </si>
  <si>
    <t>21:0333:000033:0002:0001:00</t>
  </si>
  <si>
    <t>085N:730067</t>
  </si>
  <si>
    <t>21:1164:000067</t>
  </si>
  <si>
    <t>21:0333:000034</t>
  </si>
  <si>
    <t>21:0333:000034:0001:0001:00</t>
  </si>
  <si>
    <t>085N:730068</t>
  </si>
  <si>
    <t>21:1164:000068</t>
  </si>
  <si>
    <t>21:0333:000034:0002:0001:00</t>
  </si>
  <si>
    <t>085N:730069</t>
  </si>
  <si>
    <t>21:1164:000069</t>
  </si>
  <si>
    <t>21:0333:000035</t>
  </si>
  <si>
    <t>21:0333:000035:0001:0001:00</t>
  </si>
  <si>
    <t>085N:730070</t>
  </si>
  <si>
    <t>21:1164:000070</t>
  </si>
  <si>
    <t>21:0333:000035:0002:0001:00</t>
  </si>
  <si>
    <t>085N:730071</t>
  </si>
  <si>
    <t>21:1164:000071</t>
  </si>
  <si>
    <t>21:0333:000036</t>
  </si>
  <si>
    <t>21:0333:000036:0001:0001:00</t>
  </si>
  <si>
    <t>085N:730072</t>
  </si>
  <si>
    <t>21:1164:000072</t>
  </si>
  <si>
    <t>21:0333:000036:0002:0001:00</t>
  </si>
  <si>
    <t>085N:730073</t>
  </si>
  <si>
    <t>21:1164:000073</t>
  </si>
  <si>
    <t>21:0333:000037</t>
  </si>
  <si>
    <t>21:0333:000037:0001:0001:00</t>
  </si>
  <si>
    <t>085N:730074</t>
  </si>
  <si>
    <t>21:1164:000074</t>
  </si>
  <si>
    <t>21:0333:000037:0002:0001:00</t>
  </si>
  <si>
    <t>085N:730075</t>
  </si>
  <si>
    <t>21:1164:000075</t>
  </si>
  <si>
    <t>21:0333:000038</t>
  </si>
  <si>
    <t>21:0333:000038:0001:0001:00</t>
  </si>
  <si>
    <t>085N:730076</t>
  </si>
  <si>
    <t>21:1164:000076</t>
  </si>
  <si>
    <t>21:0333:000038:0002:0001:00</t>
  </si>
  <si>
    <t>085N:730077</t>
  </si>
  <si>
    <t>21:1164:000077</t>
  </si>
  <si>
    <t>21:0333:000039</t>
  </si>
  <si>
    <t>21:0333:000039:0001:0001:00</t>
  </si>
  <si>
    <t>085N:730078</t>
  </si>
  <si>
    <t>21:1164:000078</t>
  </si>
  <si>
    <t>21:0333:000039:0002:0001:00</t>
  </si>
  <si>
    <t>085N:730079</t>
  </si>
  <si>
    <t>21:1164:000079</t>
  </si>
  <si>
    <t>21:0333:000040</t>
  </si>
  <si>
    <t>21:0333:000040:0001:0001:00</t>
  </si>
  <si>
    <t>085N:730080</t>
  </si>
  <si>
    <t>21:1164:000080</t>
  </si>
  <si>
    <t>21:0333:000040:0002:0001:00</t>
  </si>
  <si>
    <t>085N:730081</t>
  </si>
  <si>
    <t>21:1164:000081</t>
  </si>
  <si>
    <t>21:0333:000041</t>
  </si>
  <si>
    <t>21:0333:000041:0001:0001:00</t>
  </si>
  <si>
    <t>085N:730082</t>
  </si>
  <si>
    <t>21:1164:000082</t>
  </si>
  <si>
    <t>21:0333:000041:0002:0001:00</t>
  </si>
  <si>
    <t>085N:730089</t>
  </si>
  <si>
    <t>21:1164:000083</t>
  </si>
  <si>
    <t>21:0333:000042</t>
  </si>
  <si>
    <t>21:0333:000042:0001:0001:00</t>
  </si>
  <si>
    <t>085N:730090</t>
  </si>
  <si>
    <t>21:1164:000084</t>
  </si>
  <si>
    <t>21:0333:000042:0002:0001:00</t>
  </si>
  <si>
    <t>085N:730091</t>
  </si>
  <si>
    <t>21:1164:000085</t>
  </si>
  <si>
    <t>21:0333:000043</t>
  </si>
  <si>
    <t>21:0333:000043:0001:0001:00</t>
  </si>
  <si>
    <t>085N:730092</t>
  </si>
  <si>
    <t>21:1164:000086</t>
  </si>
  <si>
    <t>21:0333:000043:0002:0001:00</t>
  </si>
  <si>
    <t>085N:730095</t>
  </si>
  <si>
    <t>21:1164:000087</t>
  </si>
  <si>
    <t>21:0333:000044</t>
  </si>
  <si>
    <t>21:0333:000044:0001:0001:00</t>
  </si>
  <si>
    <t>085N:730096</t>
  </si>
  <si>
    <t>21:1164:000088</t>
  </si>
  <si>
    <t>21:0333:000044:0002:0001:00</t>
  </si>
  <si>
    <t>085N:730097</t>
  </si>
  <si>
    <t>21:1164:000089</t>
  </si>
  <si>
    <t>21:0333:000045</t>
  </si>
  <si>
    <t>21:0333:000045:0001:0001:00</t>
  </si>
  <si>
    <t>085N:730098</t>
  </si>
  <si>
    <t>21:1164:000090</t>
  </si>
  <si>
    <t>21:0333:000045:0002:0001:00</t>
  </si>
  <si>
    <t>085N:730099</t>
  </si>
  <si>
    <t>21:1164:000091</t>
  </si>
  <si>
    <t>21:0333:000046</t>
  </si>
  <si>
    <t>21:0333:000046:0001:0001:00</t>
  </si>
  <si>
    <t>085N:730100</t>
  </si>
  <si>
    <t>21:1164:000092</t>
  </si>
  <si>
    <t>21:0333:000046:0002:0001:00</t>
  </si>
  <si>
    <t>085N:730101</t>
  </si>
  <si>
    <t>21:1164:000093</t>
  </si>
  <si>
    <t>21:0333:000047</t>
  </si>
  <si>
    <t>21:0333:000047:0001:0001:00</t>
  </si>
  <si>
    <t>085N:730102</t>
  </si>
  <si>
    <t>21:1164:000094</t>
  </si>
  <si>
    <t>21:0333:000047:0002:0001:00</t>
  </si>
  <si>
    <t>085N:730103</t>
  </si>
  <si>
    <t>21:1164:000095</t>
  </si>
  <si>
    <t>21:0333:000048</t>
  </si>
  <si>
    <t>21:0333:000048:0001:0001:00</t>
  </si>
  <si>
    <t>085N:730104</t>
  </si>
  <si>
    <t>21:1164:000096</t>
  </si>
  <si>
    <t>21:0333:000048:0002:0001:00</t>
  </si>
  <si>
    <t>085N:730111</t>
  </si>
  <si>
    <t>21:1164:000097</t>
  </si>
  <si>
    <t>21:0333:000049</t>
  </si>
  <si>
    <t>21:0333:000049:0001:0001:00</t>
  </si>
  <si>
    <t>085N:730112</t>
  </si>
  <si>
    <t>21:1164:000098</t>
  </si>
  <si>
    <t>21:0333:000049:0002:0001:00</t>
  </si>
  <si>
    <t>085N:730113</t>
  </si>
  <si>
    <t>21:1164:000099</t>
  </si>
  <si>
    <t>21:0333:000050</t>
  </si>
  <si>
    <t>21:0333:000050:0001:0001:00</t>
  </si>
  <si>
    <t>085N:730114</t>
  </si>
  <si>
    <t>21:1164:000100</t>
  </si>
  <si>
    <t>21:0333:000050:0002:0001:00</t>
  </si>
  <si>
    <t>085N:730115</t>
  </si>
  <si>
    <t>21:1164:000101</t>
  </si>
  <si>
    <t>21:0333:000051</t>
  </si>
  <si>
    <t>21:0333:000051:0001:0001:00</t>
  </si>
  <si>
    <t>085N:730116</t>
  </si>
  <si>
    <t>21:1164:000102</t>
  </si>
  <si>
    <t>21:0333:000051:0002:0001:00</t>
  </si>
  <si>
    <t>085N:730119</t>
  </si>
  <si>
    <t>21:1164:000103</t>
  </si>
  <si>
    <t>21:0333:000052</t>
  </si>
  <si>
    <t>21:0333:000052:0001:0001:00</t>
  </si>
  <si>
    <t>085N:730120</t>
  </si>
  <si>
    <t>21:1164:000104</t>
  </si>
  <si>
    <t>21:0333:000052:0002:0001:00</t>
  </si>
  <si>
    <t>085N:730127</t>
  </si>
  <si>
    <t>21:1164:000105</t>
  </si>
  <si>
    <t>21:0333:000053</t>
  </si>
  <si>
    <t>21:0333:000053:0001:0001:00</t>
  </si>
  <si>
    <t>085N:730128</t>
  </si>
  <si>
    <t>21:1164:000106</t>
  </si>
  <si>
    <t>21:0333:000053:0002:0001:00</t>
  </si>
  <si>
    <t>085N:730129</t>
  </si>
  <si>
    <t>21:1164:000107</t>
  </si>
  <si>
    <t>21:0333:000054</t>
  </si>
  <si>
    <t>21:0333:000054:0001:0001:00</t>
  </si>
  <si>
    <t>085N:730130</t>
  </si>
  <si>
    <t>21:1164:000108</t>
  </si>
  <si>
    <t>21:0333:000054:0002:0001:00</t>
  </si>
  <si>
    <t>085N:730133</t>
  </si>
  <si>
    <t>21:1164:000109</t>
  </si>
  <si>
    <t>21:0333:000055</t>
  </si>
  <si>
    <t>21:0333:000055:0001:0001:00</t>
  </si>
  <si>
    <t>085N:730134</t>
  </si>
  <si>
    <t>21:1164:000110</t>
  </si>
  <si>
    <t>21:0333:000055:0002:0001:00</t>
  </si>
  <si>
    <t>085N:730135</t>
  </si>
  <si>
    <t>21:1164:000111</t>
  </si>
  <si>
    <t>21:0333:000056</t>
  </si>
  <si>
    <t>21:0333:000056:0001:0001:00</t>
  </si>
  <si>
    <t>085N:730136</t>
  </si>
  <si>
    <t>21:1164:000112</t>
  </si>
  <si>
    <t>21:0333:000056:0002:0001:00</t>
  </si>
  <si>
    <t>085N:730137</t>
  </si>
  <si>
    <t>21:1164:000113</t>
  </si>
  <si>
    <t>21:0333:000057</t>
  </si>
  <si>
    <t>21:0333:000057:0001:0001:00</t>
  </si>
  <si>
    <t>085N:730138</t>
  </si>
  <si>
    <t>21:1164:000114</t>
  </si>
  <si>
    <t>21:0333:000057:0002:0001:00</t>
  </si>
  <si>
    <t>085N:730139</t>
  </si>
  <si>
    <t>21:1164:000115</t>
  </si>
  <si>
    <t>21:0333:000058</t>
  </si>
  <si>
    <t>21:0333:000058:0001:0001:00</t>
  </si>
  <si>
    <t>085N:730140</t>
  </si>
  <si>
    <t>21:1164:000116</t>
  </si>
  <si>
    <t>21:0333:000058:0002:0001:00</t>
  </si>
  <si>
    <t>085N:730141</t>
  </si>
  <si>
    <t>21:1164:000117</t>
  </si>
  <si>
    <t>21:0333:000059</t>
  </si>
  <si>
    <t>21:0333:000059:0001:0001:00</t>
  </si>
  <si>
    <t>085N:730142</t>
  </si>
  <si>
    <t>21:1164:000118</t>
  </si>
  <si>
    <t>21:0333:000059:0002:0001:00</t>
  </si>
  <si>
    <t>085N:730143</t>
  </si>
  <si>
    <t>21:1164:000119</t>
  </si>
  <si>
    <t>21:0333:000060</t>
  </si>
  <si>
    <t>21:0333:000060:0001:0001:00</t>
  </si>
  <si>
    <t>085N:730144</t>
  </si>
  <si>
    <t>21:1164:000120</t>
  </si>
  <si>
    <t>21:0333:000060:0002:0001:00</t>
  </si>
  <si>
    <t>085N:730145</t>
  </si>
  <si>
    <t>21:1164:000121</t>
  </si>
  <si>
    <t>21:0333:000061</t>
  </si>
  <si>
    <t>21:0333:000061:0001:0001:00</t>
  </si>
  <si>
    <t>085N:730146</t>
  </si>
  <si>
    <t>21:1164:000122</t>
  </si>
  <si>
    <t>21:0333:000061:0002:0001:00</t>
  </si>
  <si>
    <t>085N:730147</t>
  </si>
  <si>
    <t>21:1164:000123</t>
  </si>
  <si>
    <t>21:0333:000062</t>
  </si>
  <si>
    <t>21:0333:000062:0001:0001:00</t>
  </si>
  <si>
    <t>085N:730148</t>
  </si>
  <si>
    <t>21:1164:000124</t>
  </si>
  <si>
    <t>21:0333:000062:0002:0001:00</t>
  </si>
  <si>
    <t>085N:730149</t>
  </si>
  <si>
    <t>21:1164:000125</t>
  </si>
  <si>
    <t>21:0333:000063</t>
  </si>
  <si>
    <t>21:0333:000063:0001:0001:00</t>
  </si>
  <si>
    <t>085N:730150</t>
  </si>
  <si>
    <t>21:1164:000126</t>
  </si>
  <si>
    <t>21:0333:000063:0002:0001:00</t>
  </si>
  <si>
    <t>085N:730151</t>
  </si>
  <si>
    <t>21:1164:000127</t>
  </si>
  <si>
    <t>21:0333:000064</t>
  </si>
  <si>
    <t>21:0333:000064:0001:0001:00</t>
  </si>
  <si>
    <t>085N:730152</t>
  </si>
  <si>
    <t>21:1164:000128</t>
  </si>
  <si>
    <t>21:0333:000064:0002:0001:00</t>
  </si>
  <si>
    <t>085N:730155</t>
  </si>
  <si>
    <t>21:1164:000129</t>
  </si>
  <si>
    <t>21:0333:000065</t>
  </si>
  <si>
    <t>21:0333:000065:0001:0001:00</t>
  </si>
  <si>
    <t>085N:730156</t>
  </si>
  <si>
    <t>21:1164:000130</t>
  </si>
  <si>
    <t>21:0333:000065:0002:0001:00</t>
  </si>
  <si>
    <t>085N:730157</t>
  </si>
  <si>
    <t>21:1164:000131</t>
  </si>
  <si>
    <t>21:0333:000066</t>
  </si>
  <si>
    <t>21:0333:000066:0001:0001:00</t>
  </si>
  <si>
    <t>085N:730158</t>
  </si>
  <si>
    <t>21:1164:000132</t>
  </si>
  <si>
    <t>21:0333:000066:0002:0001:00</t>
  </si>
  <si>
    <t>085N:730159</t>
  </si>
  <si>
    <t>21:1164:000133</t>
  </si>
  <si>
    <t>21:0333:000067</t>
  </si>
  <si>
    <t>21:0333:000067:0001:0001:00</t>
  </si>
  <si>
    <t>085N:730160</t>
  </si>
  <si>
    <t>21:1164:000134</t>
  </si>
  <si>
    <t>21:0333:000067:0002:0001:00</t>
  </si>
  <si>
    <t>085N:730163</t>
  </si>
  <si>
    <t>21:1164:000135</t>
  </si>
  <si>
    <t>21:0333:000068</t>
  </si>
  <si>
    <t>21:0333:000068:0001:0001:00</t>
  </si>
  <si>
    <t>085N:730164</t>
  </si>
  <si>
    <t>21:1164:000136</t>
  </si>
  <si>
    <t>21:0333:000068:0002:0001:00</t>
  </si>
  <si>
    <t>085N:730165</t>
  </si>
  <si>
    <t>21:1164:000137</t>
  </si>
  <si>
    <t>21:0333:000069</t>
  </si>
  <si>
    <t>21:0333:000069:0001:0001:00</t>
  </si>
  <si>
    <t>085N:730166</t>
  </si>
  <si>
    <t>21:1164:000138</t>
  </si>
  <si>
    <t>21:0333:000069:0002:0001:00</t>
  </si>
  <si>
    <t>085N:730171</t>
  </si>
  <si>
    <t>21:1164:000139</t>
  </si>
  <si>
    <t>21:0333:000070</t>
  </si>
  <si>
    <t>21:0333:000070:0001:0001:00</t>
  </si>
  <si>
    <t>085N:730172</t>
  </si>
  <si>
    <t>21:1164:000140</t>
  </si>
  <si>
    <t>21:0333:000070:0002:0001:00</t>
  </si>
  <si>
    <t>085N:730173</t>
  </si>
  <si>
    <t>21:1164:000141</t>
  </si>
  <si>
    <t>21:0333:000071</t>
  </si>
  <si>
    <t>21:0333:000071:0001:0001:00</t>
  </si>
  <si>
    <t>085N:730174</t>
  </si>
  <si>
    <t>21:1164:000142</t>
  </si>
  <si>
    <t>21:0333:000071:0002:0001:00</t>
  </si>
  <si>
    <t>085N:730175</t>
  </si>
  <si>
    <t>21:1164:000143</t>
  </si>
  <si>
    <t>21:0333:000072</t>
  </si>
  <si>
    <t>21:0333:000072:0001:0001:00</t>
  </si>
  <si>
    <t>085N:730176</t>
  </si>
  <si>
    <t>21:1164:000144</t>
  </si>
  <si>
    <t>21:0333:000072:0002:0001:00</t>
  </si>
  <si>
    <t>085N:730177</t>
  </si>
  <si>
    <t>21:1164:000145</t>
  </si>
  <si>
    <t>21:0333:000073</t>
  </si>
  <si>
    <t>21:0333:000073:0001:0001:00</t>
  </si>
  <si>
    <t>085N:730178</t>
  </si>
  <si>
    <t>21:1164:000146</t>
  </si>
  <si>
    <t>21:0333:000073:0002:0001:00</t>
  </si>
  <si>
    <t>085N:730179</t>
  </si>
  <si>
    <t>21:1164:000147</t>
  </si>
  <si>
    <t>21:0333:000074</t>
  </si>
  <si>
    <t>21:0333:000074:0001:0001:00</t>
  </si>
  <si>
    <t>085N:730180</t>
  </si>
  <si>
    <t>21:1164:000148</t>
  </si>
  <si>
    <t>21:0333:000074:0002:0001:00</t>
  </si>
  <si>
    <t>085N:730181</t>
  </si>
  <si>
    <t>21:1164:000149</t>
  </si>
  <si>
    <t>21:0333:000075</t>
  </si>
  <si>
    <t>21:0333:000075:0001:0001:00</t>
  </si>
  <si>
    <t>085N:730182</t>
  </si>
  <si>
    <t>21:1164:000150</t>
  </si>
  <si>
    <t>21:0333:000075:0002:0001:00</t>
  </si>
  <si>
    <t>085N:730183</t>
  </si>
  <si>
    <t>21:1164:000151</t>
  </si>
  <si>
    <t>21:0333:000076</t>
  </si>
  <si>
    <t>21:0333:000076:0001:0001:00</t>
  </si>
  <si>
    <t>085N:730184</t>
  </si>
  <si>
    <t>21:1164:000152</t>
  </si>
  <si>
    <t>21:0333:000076:0002:0001:00</t>
  </si>
  <si>
    <t>085N:730185</t>
  </si>
  <si>
    <t>21:1164:000153</t>
  </si>
  <si>
    <t>21:0333:000077</t>
  </si>
  <si>
    <t>21:0333:000077:0001:0001:00</t>
  </si>
  <si>
    <t>085N:730186</t>
  </si>
  <si>
    <t>21:1164:000154</t>
  </si>
  <si>
    <t>21:0333:000077:0002:0001:00</t>
  </si>
  <si>
    <t>085N:730187</t>
  </si>
  <si>
    <t>21:1164:000155</t>
  </si>
  <si>
    <t>21:0333:000078</t>
  </si>
  <si>
    <t>21:0333:000078:0001:0001:00</t>
  </si>
  <si>
    <t>085N:730188</t>
  </si>
  <si>
    <t>21:1164:000156</t>
  </si>
  <si>
    <t>21:0333:000078:0002:0001:00</t>
  </si>
  <si>
    <t>085N:730189</t>
  </si>
  <si>
    <t>21:1164:000157</t>
  </si>
  <si>
    <t>21:0333:000079</t>
  </si>
  <si>
    <t>21:0333:000079:0001:0001:00</t>
  </si>
  <si>
    <t>085N:730190</t>
  </si>
  <si>
    <t>21:1164:000158</t>
  </si>
  <si>
    <t>21:0333:000079:0002:0001:00</t>
  </si>
  <si>
    <t>085N:730191</t>
  </si>
  <si>
    <t>21:1164:000159</t>
  </si>
  <si>
    <t>21:0333:000080</t>
  </si>
  <si>
    <t>21:0333:000080:0001:0001:00</t>
  </si>
  <si>
    <t>085N:730192</t>
  </si>
  <si>
    <t>21:1164:000160</t>
  </si>
  <si>
    <t>21:0333:000080:0002:0001:00</t>
  </si>
  <si>
    <t>085N:730193</t>
  </si>
  <si>
    <t>21:1164:000161</t>
  </si>
  <si>
    <t>21:0333:000081</t>
  </si>
  <si>
    <t>21:0333:000081:0001:0001:00</t>
  </si>
  <si>
    <t>085N:730194</t>
  </si>
  <si>
    <t>21:1164:000162</t>
  </si>
  <si>
    <t>21:0333:000081:0002:0001:00</t>
  </si>
  <si>
    <t>085N:730195</t>
  </si>
  <si>
    <t>21:1164:000163</t>
  </si>
  <si>
    <t>21:0333:000082</t>
  </si>
  <si>
    <t>21:0333:000082:0001:0001:00</t>
  </si>
  <si>
    <t>085N:730196</t>
  </si>
  <si>
    <t>21:1164:000164</t>
  </si>
  <si>
    <t>21:0333:000082:0002:0001:00</t>
  </si>
  <si>
    <t>085N:730197</t>
  </si>
  <si>
    <t>21:1164:000165</t>
  </si>
  <si>
    <t>21:0333:000083</t>
  </si>
  <si>
    <t>21:0333:000083:0001:0001:00</t>
  </si>
  <si>
    <t>085N:730198</t>
  </si>
  <si>
    <t>21:1164:000166</t>
  </si>
  <si>
    <t>21:0333:000083:0002:0001:00</t>
  </si>
  <si>
    <t>086C:730001</t>
  </si>
  <si>
    <t>21:1164:000167</t>
  </si>
  <si>
    <t>21:0333:000084</t>
  </si>
  <si>
    <t>21:0333:000084:0001:0001:00</t>
  </si>
  <si>
    <t>086C:730002</t>
  </si>
  <si>
    <t>21:1164:000168</t>
  </si>
  <si>
    <t>21:0333:000084:0002:0001:00</t>
  </si>
  <si>
    <t>086C:730003</t>
  </si>
  <si>
    <t>21:1164:000169</t>
  </si>
  <si>
    <t>21:0333:000085</t>
  </si>
  <si>
    <t>21:0333:000085:0001:0001:00</t>
  </si>
  <si>
    <t>086C:730004</t>
  </si>
  <si>
    <t>21:1164:000170</t>
  </si>
  <si>
    <t>21:0333:000085:0002:0001:00</t>
  </si>
  <si>
    <t>086C:730005</t>
  </si>
  <si>
    <t>21:1164:000171</t>
  </si>
  <si>
    <t>21:0333:000086</t>
  </si>
  <si>
    <t>21:0333:000086:0001:0001:00</t>
  </si>
  <si>
    <t>086C:730006</t>
  </si>
  <si>
    <t>21:1164:000172</t>
  </si>
  <si>
    <t>21:0333:000086:0002:0001:00</t>
  </si>
  <si>
    <t>086C:730007</t>
  </si>
  <si>
    <t>21:1164:000173</t>
  </si>
  <si>
    <t>21:0333:000087</t>
  </si>
  <si>
    <t>21:0333:000087:0001:0001:00</t>
  </si>
  <si>
    <t>086C:730008</t>
  </si>
  <si>
    <t>21:1164:000174</t>
  </si>
  <si>
    <t>21:0333:000087:0002:0001:00</t>
  </si>
  <si>
    <t>086C:730009</t>
  </si>
  <si>
    <t>21:1164:000175</t>
  </si>
  <si>
    <t>21:0333:000088</t>
  </si>
  <si>
    <t>21:0333:000088:0001:0001:00</t>
  </si>
  <si>
    <t>086C:730010</t>
  </si>
  <si>
    <t>21:1164:000176</t>
  </si>
  <si>
    <t>21:0333:000088:0002:0001:00</t>
  </si>
  <si>
    <t>086C:730011</t>
  </si>
  <si>
    <t>21:1164:000177</t>
  </si>
  <si>
    <t>21:0333:000089</t>
  </si>
  <si>
    <t>21:0333:000089:0001:0001:00</t>
  </si>
  <si>
    <t>086C:730012</t>
  </si>
  <si>
    <t>21:1164:000178</t>
  </si>
  <si>
    <t>21:0333:000089:0002:0001:00</t>
  </si>
  <si>
    <t>086C:730013</t>
  </si>
  <si>
    <t>21:1164:000179</t>
  </si>
  <si>
    <t>21:0333:000090</t>
  </si>
  <si>
    <t>21:0333:000090:0001:0001:00</t>
  </si>
  <si>
    <t>086C:730014</t>
  </si>
  <si>
    <t>21:1164:000180</t>
  </si>
  <si>
    <t>21:0333:000090:0002:0001:00</t>
  </si>
  <si>
    <t>086C:730015</t>
  </si>
  <si>
    <t>21:1164:000181</t>
  </si>
  <si>
    <t>21:0333:000091</t>
  </si>
  <si>
    <t>21:0333:000091:0001:0001:00</t>
  </si>
  <si>
    <t>086C:730016</t>
  </si>
  <si>
    <t>21:1164:000182</t>
  </si>
  <si>
    <t>21:0333:000091:0002:0001:00</t>
  </si>
  <si>
    <t>086C:730017</t>
  </si>
  <si>
    <t>21:1164:000183</t>
  </si>
  <si>
    <t>21:0333:000092</t>
  </si>
  <si>
    <t>21:0333:000092:0001:0001:00</t>
  </si>
  <si>
    <t>086C:730018</t>
  </si>
  <si>
    <t>21:1164:000184</t>
  </si>
  <si>
    <t>21:0333:000092:0002:0001:00</t>
  </si>
  <si>
    <t>086C:730019</t>
  </si>
  <si>
    <t>21:1164:000185</t>
  </si>
  <si>
    <t>21:0333:000093</t>
  </si>
  <si>
    <t>21:0333:000093:0001:0001:00</t>
  </si>
  <si>
    <t>086C:730020</t>
  </si>
  <si>
    <t>21:1164:000186</t>
  </si>
  <si>
    <t>21:0333:000093:0002:0001:00</t>
  </si>
  <si>
    <t>086C:730021</t>
  </si>
  <si>
    <t>21:1164:000187</t>
  </si>
  <si>
    <t>21:0333:000094</t>
  </si>
  <si>
    <t>21:0333:000094:0001:0001:00</t>
  </si>
  <si>
    <t>086C:730022</t>
  </si>
  <si>
    <t>21:1164:000188</t>
  </si>
  <si>
    <t>21:0333:000094:0002:0001:00</t>
  </si>
  <si>
    <t>086C:730025</t>
  </si>
  <si>
    <t>21:1164:000189</t>
  </si>
  <si>
    <t>21:0333:000095</t>
  </si>
  <si>
    <t>21:0333:000095:0001:0001:00</t>
  </si>
  <si>
    <t>086C:730026</t>
  </si>
  <si>
    <t>21:1164:000190</t>
  </si>
  <si>
    <t>21:0333:000095:0002:0001:00</t>
  </si>
  <si>
    <t>086C:730027</t>
  </si>
  <si>
    <t>21:1164:000191</t>
  </si>
  <si>
    <t>21:0333:000096</t>
  </si>
  <si>
    <t>21:0333:000096:0001:0001:00</t>
  </si>
  <si>
    <t>086C:730028</t>
  </si>
  <si>
    <t>21:1164:000192</t>
  </si>
  <si>
    <t>21:0333:000096:0002:0001:00</t>
  </si>
  <si>
    <t>086C:730033</t>
  </si>
  <si>
    <t>21:1164:000193</t>
  </si>
  <si>
    <t>21:0333:000097</t>
  </si>
  <si>
    <t>21:0333:000097:0001:0001:00</t>
  </si>
  <si>
    <t>086C:730034</t>
  </si>
  <si>
    <t>21:1164:000194</t>
  </si>
  <si>
    <t>21:0333:000097:0002:0001:00</t>
  </si>
  <si>
    <t>086C:730035</t>
  </si>
  <si>
    <t>21:1164:000195</t>
  </si>
  <si>
    <t>21:0333:000098</t>
  </si>
  <si>
    <t>21:0333:000098:0001:0001:00</t>
  </si>
  <si>
    <t>086C:730036</t>
  </si>
  <si>
    <t>21:1164:000196</t>
  </si>
  <si>
    <t>21:0333:000098:0002:0001:00</t>
  </si>
  <si>
    <t>086C:730037</t>
  </si>
  <si>
    <t>21:1164:000197</t>
  </si>
  <si>
    <t>21:0333:000099</t>
  </si>
  <si>
    <t>21:0333:000099:0001:0001:00</t>
  </si>
  <si>
    <t>086C:730038</t>
  </si>
  <si>
    <t>21:1164:000198</t>
  </si>
  <si>
    <t>21:0333:000099:0002:0001:00</t>
  </si>
  <si>
    <t>086C:730039</t>
  </si>
  <si>
    <t>21:1164:000199</t>
  </si>
  <si>
    <t>21:0333:000100</t>
  </si>
  <si>
    <t>21:0333:000100:0001:0001:00</t>
  </si>
  <si>
    <t>086C:730040</t>
  </si>
  <si>
    <t>21:1164:000200</t>
  </si>
  <si>
    <t>21:0333:000100:0002:0001:00</t>
  </si>
  <si>
    <t>086C:730041</t>
  </si>
  <si>
    <t>21:1164:000201</t>
  </si>
  <si>
    <t>21:0333:000101</t>
  </si>
  <si>
    <t>21:0333:000101:0001:0001:00</t>
  </si>
  <si>
    <t>086C:730042</t>
  </si>
  <si>
    <t>21:1164:000202</t>
  </si>
  <si>
    <t>21:0333:000101:0002:0001:00</t>
  </si>
  <si>
    <t>086C:730043</t>
  </si>
  <si>
    <t>21:1164:000203</t>
  </si>
  <si>
    <t>21:0333:000102</t>
  </si>
  <si>
    <t>21:0333:000102:0001:0001:00</t>
  </si>
  <si>
    <t>086C:730044</t>
  </si>
  <si>
    <t>21:1164:000204</t>
  </si>
  <si>
    <t>21:0333:000102:0002:0001:00</t>
  </si>
  <si>
    <t>086C:730045</t>
  </si>
  <si>
    <t>21:1164:000205</t>
  </si>
  <si>
    <t>21:0333:000103</t>
  </si>
  <si>
    <t>21:0333:000103:0001:0001:00</t>
  </si>
  <si>
    <t>086C:730046</t>
  </si>
  <si>
    <t>21:1164:000206</t>
  </si>
  <si>
    <t>21:0333:000103:0002:0001:00</t>
  </si>
  <si>
    <t>086C:730047</t>
  </si>
  <si>
    <t>21:1164:000207</t>
  </si>
  <si>
    <t>21:0333:000104</t>
  </si>
  <si>
    <t>21:0333:000104:0001:0001:00</t>
  </si>
  <si>
    <t>086C:730048</t>
  </si>
  <si>
    <t>21:1164:000208</t>
  </si>
  <si>
    <t>21:0333:000104:0002:0001:00</t>
  </si>
  <si>
    <t>086C:730049</t>
  </si>
  <si>
    <t>21:1164:000209</t>
  </si>
  <si>
    <t>21:0333:000105</t>
  </si>
  <si>
    <t>21:0333:000105:0001:0001:00</t>
  </si>
  <si>
    <t>086C:730050</t>
  </si>
  <si>
    <t>21:1164:000210</t>
  </si>
  <si>
    <t>21:0333:000105:0002:0001:00</t>
  </si>
  <si>
    <t>086C:730051</t>
  </si>
  <si>
    <t>21:1164:000211</t>
  </si>
  <si>
    <t>21:0333:000106</t>
  </si>
  <si>
    <t>21:0333:000106:0001:0001:00</t>
  </si>
  <si>
    <t>086C:730052</t>
  </si>
  <si>
    <t>21:1164:000212</t>
  </si>
  <si>
    <t>21:0333:000106:0002:0001:00</t>
  </si>
  <si>
    <t>086C:730053</t>
  </si>
  <si>
    <t>21:1164:000213</t>
  </si>
  <si>
    <t>21:0333:000107</t>
  </si>
  <si>
    <t>21:0333:000107:0001:0001:00</t>
  </si>
  <si>
    <t>086C:730054</t>
  </si>
  <si>
    <t>21:1164:000214</t>
  </si>
  <si>
    <t>21:0333:000107:0002:0001:00</t>
  </si>
  <si>
    <t>086C:730055</t>
  </si>
  <si>
    <t>21:1164:000215</t>
  </si>
  <si>
    <t>21:0333:000108</t>
  </si>
  <si>
    <t>21:0333:000108:0001:0001:00</t>
  </si>
  <si>
    <t>086C:730056</t>
  </si>
  <si>
    <t>21:1164:000216</t>
  </si>
  <si>
    <t>21:0333:000108:0002:0001:00</t>
  </si>
  <si>
    <t>086C:730057</t>
  </si>
  <si>
    <t>21:1164:000217</t>
  </si>
  <si>
    <t>21:0333:000109</t>
  </si>
  <si>
    <t>21:0333:000109:0001:0001:00</t>
  </si>
  <si>
    <t>086C:730058</t>
  </si>
  <si>
    <t>21:1164:000218</t>
  </si>
  <si>
    <t>21:0333:000109:0002:0001:00</t>
  </si>
  <si>
    <t>086C:730059</t>
  </si>
  <si>
    <t>21:1164:000219</t>
  </si>
  <si>
    <t>21:0333:000110</t>
  </si>
  <si>
    <t>21:0333:000110:0001:0001:00</t>
  </si>
  <si>
    <t>086C:730060</t>
  </si>
  <si>
    <t>21:1164:000220</t>
  </si>
  <si>
    <t>21:0333:000110:0002:0001:00</t>
  </si>
  <si>
    <t>086C:730061</t>
  </si>
  <si>
    <t>21:1164:000221</t>
  </si>
  <si>
    <t>21:0333:000111</t>
  </si>
  <si>
    <t>21:0333:000111:0001:0001:00</t>
  </si>
  <si>
    <t>086C:730062</t>
  </si>
  <si>
    <t>21:1164:000222</t>
  </si>
  <si>
    <t>21:0333:000111:0002:0001:00</t>
  </si>
  <si>
    <t>086C:730063</t>
  </si>
  <si>
    <t>21:1164:000223</t>
  </si>
  <si>
    <t>21:0333:000112</t>
  </si>
  <si>
    <t>21:0333:000112:0001:0001:00</t>
  </si>
  <si>
    <t>086C:730064</t>
  </si>
  <si>
    <t>21:1164:000224</t>
  </si>
  <si>
    <t>21:0333:000112:0002:0001:00</t>
  </si>
  <si>
    <t>086C:730065</t>
  </si>
  <si>
    <t>21:1164:000225</t>
  </si>
  <si>
    <t>21:0333:000113</t>
  </si>
  <si>
    <t>21:0333:000113:0001:0001:00</t>
  </si>
  <si>
    <t>086C:730066</t>
  </si>
  <si>
    <t>21:1164:000226</t>
  </si>
  <si>
    <t>21:0333:000113:0002:0001:00</t>
  </si>
  <si>
    <t>086C:730067</t>
  </si>
  <si>
    <t>21:1164:000227</t>
  </si>
  <si>
    <t>21:0333:000114</t>
  </si>
  <si>
    <t>21:0333:000114:0001:0001:00</t>
  </si>
  <si>
    <t>086C:730068</t>
  </si>
  <si>
    <t>21:1164:000228</t>
  </si>
  <si>
    <t>21:0333:000114:0002:0001:00</t>
  </si>
  <si>
    <t>086C:730069</t>
  </si>
  <si>
    <t>21:1164:000229</t>
  </si>
  <si>
    <t>21:0333:000115</t>
  </si>
  <si>
    <t>21:0333:000115:0001:0001:00</t>
  </si>
  <si>
    <t>086C:730070</t>
  </si>
  <si>
    <t>21:1164:000230</t>
  </si>
  <si>
    <t>21:0333:000115:0002:0001:00</t>
  </si>
  <si>
    <t>086C:730071</t>
  </si>
  <si>
    <t>21:1164:000231</t>
  </si>
  <si>
    <t>21:0333:000116</t>
  </si>
  <si>
    <t>21:0333:000116:0001:0001:00</t>
  </si>
  <si>
    <t>086C:730072</t>
  </si>
  <si>
    <t>21:1164:000232</t>
  </si>
  <si>
    <t>21:0333:000116:0002:0001:00</t>
  </si>
  <si>
    <t>086C:730073</t>
  </si>
  <si>
    <t>21:1164:000233</t>
  </si>
  <si>
    <t>21:0333:000117</t>
  </si>
  <si>
    <t>21:0333:000117:0001:0001:00</t>
  </si>
  <si>
    <t>086C:730074</t>
  </si>
  <si>
    <t>21:1164:000234</t>
  </si>
  <si>
    <t>21:0333:000117:0002:0001:00</t>
  </si>
  <si>
    <t>086C:730075</t>
  </si>
  <si>
    <t>21:1164:000235</t>
  </si>
  <si>
    <t>21:0333:000118</t>
  </si>
  <si>
    <t>21:0333:000118:0001:0001:00</t>
  </si>
  <si>
    <t>086C:730076</t>
  </si>
  <si>
    <t>21:1164:000236</t>
  </si>
  <si>
    <t>21:0333:000118:0002:0001:00</t>
  </si>
  <si>
    <t>086C:730079</t>
  </si>
  <si>
    <t>21:1164:000237</t>
  </si>
  <si>
    <t>21:0333:000119</t>
  </si>
  <si>
    <t>21:0333:000119:0001:0001:00</t>
  </si>
  <si>
    <t>086C:730080</t>
  </si>
  <si>
    <t>21:1164:000238</t>
  </si>
  <si>
    <t>21:0333:000119:0002:0001:00</t>
  </si>
  <si>
    <t>086C:730081</t>
  </si>
  <si>
    <t>21:1164:000239</t>
  </si>
  <si>
    <t>21:0333:000120</t>
  </si>
  <si>
    <t>21:0333:000120:0001:0001:00</t>
  </si>
  <si>
    <t>086C:730082</t>
  </si>
  <si>
    <t>21:1164:000240</t>
  </si>
  <si>
    <t>21:0333:000120:0002:0001:00</t>
  </si>
  <si>
    <t>086C:730083</t>
  </si>
  <si>
    <t>21:1164:000241</t>
  </si>
  <si>
    <t>21:0333:000121</t>
  </si>
  <si>
    <t>21:0333:000121:0001:0001:00</t>
  </si>
  <si>
    <t>086C:730084</t>
  </si>
  <si>
    <t>21:1164:000242</t>
  </si>
  <si>
    <t>21:0333:000121:0002:0001:00</t>
  </si>
  <si>
    <t>086C:730085</t>
  </si>
  <si>
    <t>21:1164:000243</t>
  </si>
  <si>
    <t>21:0333:000122</t>
  </si>
  <si>
    <t>21:0333:000122:0001:0001:00</t>
  </si>
  <si>
    <t>086C:730086</t>
  </si>
  <si>
    <t>21:1164:000244</t>
  </si>
  <si>
    <t>21:0333:000122:0002:0001:00</t>
  </si>
  <si>
    <t>086C:730089</t>
  </si>
  <si>
    <t>21:1164:000245</t>
  </si>
  <si>
    <t>21:0333:000123</t>
  </si>
  <si>
    <t>21:0333:000123:0001:0001:00</t>
  </si>
  <si>
    <t>086C:730090</t>
  </si>
  <si>
    <t>21:1164:000246</t>
  </si>
  <si>
    <t>21:0333:000123:0002:0001:00</t>
  </si>
  <si>
    <t>086C:730091</t>
  </si>
  <si>
    <t>21:1164:000247</t>
  </si>
  <si>
    <t>21:0333:000124</t>
  </si>
  <si>
    <t>21:0333:000124:0001:0001:00</t>
  </si>
  <si>
    <t>086C:730092</t>
  </si>
  <si>
    <t>21:1164:000248</t>
  </si>
  <si>
    <t>21:0333:000124:0002:0001:00</t>
  </si>
  <si>
    <t>086C:730093</t>
  </si>
  <si>
    <t>21:1164:000249</t>
  </si>
  <si>
    <t>21:0333:000125</t>
  </si>
  <si>
    <t>21:0333:000125:0001:0001:00</t>
  </si>
  <si>
    <t>086C:730094</t>
  </si>
  <si>
    <t>21:1164:000250</t>
  </si>
  <si>
    <t>21:0333:000125:0002:0001:00</t>
  </si>
  <si>
    <t>086C:730095</t>
  </si>
  <si>
    <t>21:1164:000251</t>
  </si>
  <si>
    <t>21:0333:000126</t>
  </si>
  <si>
    <t>21:0333:000126:0001:0001:00</t>
  </si>
  <si>
    <t>086C:730096</t>
  </si>
  <si>
    <t>21:1164:000252</t>
  </si>
  <si>
    <t>21:0333:000126:0002:0001:00</t>
  </si>
  <si>
    <t>086C:730097</t>
  </si>
  <si>
    <t>21:1164:000253</t>
  </si>
  <si>
    <t>21:0333:000127</t>
  </si>
  <si>
    <t>21:0333:000127:0001:0001:00</t>
  </si>
  <si>
    <t>086C:730098</t>
  </si>
  <si>
    <t>21:1164:000254</t>
  </si>
  <si>
    <t>21:0333:000127:0002:0001:00</t>
  </si>
  <si>
    <t>086C:730099</t>
  </si>
  <si>
    <t>21:1164:000255</t>
  </si>
  <si>
    <t>21:0333:000128</t>
  </si>
  <si>
    <t>21:0333:000128:0001:0001:00</t>
  </si>
  <si>
    <t>086C:730100</t>
  </si>
  <si>
    <t>21:1164:000256</t>
  </si>
  <si>
    <t>21:0333:000128:0002:0001:00</t>
  </si>
  <si>
    <t>086C:730101</t>
  </si>
  <si>
    <t>21:1164:000257</t>
  </si>
  <si>
    <t>21:0333:000129</t>
  </si>
  <si>
    <t>21:0333:000129:0001:0001:00</t>
  </si>
  <si>
    <t>086C:730102</t>
  </si>
  <si>
    <t>21:1164:000258</t>
  </si>
  <si>
    <t>21:0333:000129:0002:0001:00</t>
  </si>
  <si>
    <t>086C:730103</t>
  </si>
  <si>
    <t>21:1164:000259</t>
  </si>
  <si>
    <t>21:0333:000130</t>
  </si>
  <si>
    <t>21:0333:000130:0001:0001:00</t>
  </si>
  <si>
    <t>086C:730104</t>
  </si>
  <si>
    <t>21:1164:000260</t>
  </si>
  <si>
    <t>21:0333:000130:0002:0001:00</t>
  </si>
  <si>
    <t>086C:730105</t>
  </si>
  <si>
    <t>21:1164:000261</t>
  </si>
  <si>
    <t>21:0333:000131</t>
  </si>
  <si>
    <t>21:0333:000131:0001:0001:00</t>
  </si>
  <si>
    <t>086C:730106</t>
  </si>
  <si>
    <t>21:1164:000262</t>
  </si>
  <si>
    <t>21:0333:000131:0002:0001:00</t>
  </si>
  <si>
    <t>086C:730107</t>
  </si>
  <si>
    <t>21:1164:000263</t>
  </si>
  <si>
    <t>21:0333:000132</t>
  </si>
  <si>
    <t>21:0333:000132:0001:0001:00</t>
  </si>
  <si>
    <t>086C:730108</t>
  </si>
  <si>
    <t>21:1164:000264</t>
  </si>
  <si>
    <t>21:0333:000132:0002:0001:00</t>
  </si>
  <si>
    <t>086C:730109</t>
  </si>
  <si>
    <t>21:1164:000265</t>
  </si>
  <si>
    <t>21:0333:000133</t>
  </si>
  <si>
    <t>21:0333:000133:0001:0001:00</t>
  </si>
  <si>
    <t>086C:730110</t>
  </si>
  <si>
    <t>21:1164:000266</t>
  </si>
  <si>
    <t>21:0333:000133:0002:0001:00</t>
  </si>
  <si>
    <t>086C:730111</t>
  </si>
  <si>
    <t>21:1164:000267</t>
  </si>
  <si>
    <t>21:0333:000134</t>
  </si>
  <si>
    <t>21:0333:000134:0001:0001:00</t>
  </si>
  <si>
    <t>086C:730112</t>
  </si>
  <si>
    <t>21:1164:000268</t>
  </si>
  <si>
    <t>21:0333:000134:0002:0001:00</t>
  </si>
  <si>
    <t>086C:730113</t>
  </si>
  <si>
    <t>21:1164:000269</t>
  </si>
  <si>
    <t>21:0333:000135</t>
  </si>
  <si>
    <t>21:0333:000135:0001:0001:00</t>
  </si>
  <si>
    <t>086C:730114</t>
  </si>
  <si>
    <t>21:1164:000270</t>
  </si>
  <si>
    <t>21:0333:000135:0002:0001:00</t>
  </si>
  <si>
    <t>086C:730115</t>
  </si>
  <si>
    <t>21:1164:000271</t>
  </si>
  <si>
    <t>21:0333:000136</t>
  </si>
  <si>
    <t>21:0333:000136:0001:0001:00</t>
  </si>
  <si>
    <t>086C:730116</t>
  </si>
  <si>
    <t>21:1164:000272</t>
  </si>
  <si>
    <t>21:0333:000136:0002:0001:00</t>
  </si>
  <si>
    <t>086C:730117</t>
  </si>
  <si>
    <t>21:1164:000273</t>
  </si>
  <si>
    <t>21:0333:000137</t>
  </si>
  <si>
    <t>21:0333:000137:0001:0001:00</t>
  </si>
  <si>
    <t>086C:730118</t>
  </si>
  <si>
    <t>21:1164:000274</t>
  </si>
  <si>
    <t>21:0333:000137:0002:0001:00</t>
  </si>
  <si>
    <t>086C:730119</t>
  </si>
  <si>
    <t>21:1164:000275</t>
  </si>
  <si>
    <t>21:0333:000138</t>
  </si>
  <si>
    <t>21:0333:000138:0001:0001:00</t>
  </si>
  <si>
    <t>086C:730120</t>
  </si>
  <si>
    <t>21:1164:000276</t>
  </si>
  <si>
    <t>21:0333:000138:0002:0001:00</t>
  </si>
  <si>
    <t>086C:730121</t>
  </si>
  <si>
    <t>21:1164:000277</t>
  </si>
  <si>
    <t>21:0333:000139</t>
  </si>
  <si>
    <t>21:0333:000139:0001:0001:00</t>
  </si>
  <si>
    <t>086C:730122</t>
  </si>
  <si>
    <t>21:1164:000278</t>
  </si>
  <si>
    <t>21:0333:000139:0002:0001:00</t>
  </si>
  <si>
    <t>086C:730123</t>
  </si>
  <si>
    <t>21:1164:000279</t>
  </si>
  <si>
    <t>21:0333:000140</t>
  </si>
  <si>
    <t>21:0333:000140:0001:0001:00</t>
  </si>
  <si>
    <t>086C:730124</t>
  </si>
  <si>
    <t>21:1164:000280</t>
  </si>
  <si>
    <t>21:0333:000140:0002:0001:00</t>
  </si>
  <si>
    <t>086C:730131</t>
  </si>
  <si>
    <t>21:1164:000281</t>
  </si>
  <si>
    <t>21:0333:000141</t>
  </si>
  <si>
    <t>21:0333:000141:0001:0001:00</t>
  </si>
  <si>
    <t>086C:730132</t>
  </si>
  <si>
    <t>21:1164:000282</t>
  </si>
  <si>
    <t>21:0333:000141:0002:0001:00</t>
  </si>
  <si>
    <t>086C:730133</t>
  </si>
  <si>
    <t>21:1164:000283</t>
  </si>
  <si>
    <t>21:0333:000142</t>
  </si>
  <si>
    <t>21:0333:000142:0001:0001:00</t>
  </si>
  <si>
    <t>086C:730134</t>
  </si>
  <si>
    <t>21:1164:000284</t>
  </si>
  <si>
    <t>21:0333:000142:0002:0001:00</t>
  </si>
  <si>
    <t>086C:730135</t>
  </si>
  <si>
    <t>21:1164:000285</t>
  </si>
  <si>
    <t>21:0333:000143</t>
  </si>
  <si>
    <t>21:0333:000143:0001:0001:00</t>
  </si>
  <si>
    <t>086C:730136</t>
  </si>
  <si>
    <t>21:1164:000286</t>
  </si>
  <si>
    <t>21:0333:000143:0002:0001:00</t>
  </si>
  <si>
    <t>086C:730137</t>
  </si>
  <si>
    <t>21:1164:000287</t>
  </si>
  <si>
    <t>21:0333:000144</t>
  </si>
  <si>
    <t>21:0333:000144:0001:0001:00</t>
  </si>
  <si>
    <t>086C:730138</t>
  </si>
  <si>
    <t>21:1164:000288</t>
  </si>
  <si>
    <t>21:0333:000144:0002:0001:00</t>
  </si>
  <si>
    <t>086C:730139</t>
  </si>
  <si>
    <t>21:1164:000289</t>
  </si>
  <si>
    <t>21:0333:000145</t>
  </si>
  <si>
    <t>21:0333:000145:0001:0001:00</t>
  </si>
  <si>
    <t>086C:730140</t>
  </si>
  <si>
    <t>21:1164:000290</t>
  </si>
  <si>
    <t>21:0333:000145:0002:0001:00</t>
  </si>
  <si>
    <t>086C:730141</t>
  </si>
  <si>
    <t>21:1164:000291</t>
  </si>
  <si>
    <t>21:0333:000146</t>
  </si>
  <si>
    <t>21:0333:000146:0001:0001:00</t>
  </si>
  <si>
    <t>086C:730142</t>
  </si>
  <si>
    <t>21:1164:000292</t>
  </si>
  <si>
    <t>21:0333:000146:0002:0001:00</t>
  </si>
  <si>
    <t>086C:730143</t>
  </si>
  <si>
    <t>21:1164:000293</t>
  </si>
  <si>
    <t>21:0333:000147</t>
  </si>
  <si>
    <t>21:0333:000147:0001:0001:00</t>
  </si>
  <si>
    <t>086C:730144</t>
  </si>
  <si>
    <t>21:1164:000294</t>
  </si>
  <si>
    <t>21:0333:000147:0002:0001:00</t>
  </si>
  <si>
    <t>086C:730149</t>
  </si>
  <si>
    <t>21:1164:000295</t>
  </si>
  <si>
    <t>21:0333:000148</t>
  </si>
  <si>
    <t>21:0333:000148:0001:0001:00</t>
  </si>
  <si>
    <t>086C:730150</t>
  </si>
  <si>
    <t>21:1164:000296</t>
  </si>
  <si>
    <t>21:0333:000148:0002:0001:00</t>
  </si>
  <si>
    <t>086C:730151</t>
  </si>
  <si>
    <t>21:1164:000297</t>
  </si>
  <si>
    <t>21:0333:000149</t>
  </si>
  <si>
    <t>21:0333:000149:0001:0001:00</t>
  </si>
  <si>
    <t>086C:730152</t>
  </si>
  <si>
    <t>21:1164:000298</t>
  </si>
  <si>
    <t>21:0333:000149:0002:0001:00</t>
  </si>
  <si>
    <t>086C:730155</t>
  </si>
  <si>
    <t>21:1164:000299</t>
  </si>
  <si>
    <t>21:0333:000150</t>
  </si>
  <si>
    <t>21:0333:000150:0001:0001:00</t>
  </si>
  <si>
    <t>086C:730156</t>
  </si>
  <si>
    <t>21:1164:000300</t>
  </si>
  <si>
    <t>21:0333:000150:0002:0001:00</t>
  </si>
  <si>
    <t>086C:730157</t>
  </si>
  <si>
    <t>21:1164:000301</t>
  </si>
  <si>
    <t>21:0333:000151</t>
  </si>
  <si>
    <t>21:0333:000151:0001:0001:00</t>
  </si>
  <si>
    <t>086C:730158</t>
  </si>
  <si>
    <t>21:1164:000302</t>
  </si>
  <si>
    <t>21:0333:000151:0002:0001:00</t>
  </si>
  <si>
    <t>086C:730159</t>
  </si>
  <si>
    <t>21:1164:000303</t>
  </si>
  <si>
    <t>21:0333:000152</t>
  </si>
  <si>
    <t>21:0333:000152:0001:0001:00</t>
  </si>
  <si>
    <t>086C:730160</t>
  </si>
  <si>
    <t>21:1164:000304</t>
  </si>
  <si>
    <t>21:0333:000152:0002:0001:00</t>
  </si>
  <si>
    <t>086C:730161</t>
  </si>
  <si>
    <t>21:1164:000305</t>
  </si>
  <si>
    <t>21:0333:000153</t>
  </si>
  <si>
    <t>21:0333:000153:0001:0001:00</t>
  </si>
  <si>
    <t>086C:730162</t>
  </si>
  <si>
    <t>21:1164:000306</t>
  </si>
  <si>
    <t>21:0333:000153:0002:0001:00</t>
  </si>
  <si>
    <t>086C:730163</t>
  </si>
  <si>
    <t>21:1164:000307</t>
  </si>
  <si>
    <t>21:0333:000154</t>
  </si>
  <si>
    <t>21:0333:000154:0001:0001:00</t>
  </si>
  <si>
    <t>086C:730164</t>
  </si>
  <si>
    <t>21:1164:000308</t>
  </si>
  <si>
    <t>21:0333:000154:0002:0001:00</t>
  </si>
  <si>
    <t>086C:730165</t>
  </si>
  <si>
    <t>21:1164:000309</t>
  </si>
  <si>
    <t>21:0333:000155</t>
  </si>
  <si>
    <t>21:0333:000155:0001:0001:00</t>
  </si>
  <si>
    <t>086C:730166</t>
  </si>
  <si>
    <t>21:1164:000310</t>
  </si>
  <si>
    <t>21:0333:000155:0002:0001:00</t>
  </si>
  <si>
    <t>086C:730169</t>
  </si>
  <si>
    <t>21:1164:000311</t>
  </si>
  <si>
    <t>21:0333:000156</t>
  </si>
  <si>
    <t>21:0333:000156:0001:0001:00</t>
  </si>
  <si>
    <t>086C:730170</t>
  </si>
  <si>
    <t>21:1164:000312</t>
  </si>
  <si>
    <t>21:0333:000156:0002:0001:00</t>
  </si>
  <si>
    <t>086C:730171</t>
  </si>
  <si>
    <t>21:1164:000313</t>
  </si>
  <si>
    <t>21:0333:000157</t>
  </si>
  <si>
    <t>21:0333:000157:0001:0001:00</t>
  </si>
  <si>
    <t>086C:730172</t>
  </si>
  <si>
    <t>21:1164:000314</t>
  </si>
  <si>
    <t>21:0333:000157:0002:0001:00</t>
  </si>
  <si>
    <t>086C:730173</t>
  </si>
  <si>
    <t>21:1164:000315</t>
  </si>
  <si>
    <t>21:0333:000158</t>
  </si>
  <si>
    <t>21:0333:000158:0001:0001:00</t>
  </si>
  <si>
    <t>086C:730174</t>
  </si>
  <si>
    <t>21:1164:000316</t>
  </si>
  <si>
    <t>21:0333:000158:0002:0001:00</t>
  </si>
  <si>
    <t>086C:730175</t>
  </si>
  <si>
    <t>21:1164:000317</t>
  </si>
  <si>
    <t>21:0333:000159</t>
  </si>
  <si>
    <t>21:0333:000159:0001:0001:00</t>
  </si>
  <si>
    <t>086C:730176</t>
  </si>
  <si>
    <t>21:1164:000318</t>
  </si>
  <si>
    <t>21:0333:000159:0002:0001:00</t>
  </si>
  <si>
    <t>086C:730177</t>
  </si>
  <si>
    <t>21:1164:000319</t>
  </si>
  <si>
    <t>21:0333:000160</t>
  </si>
  <si>
    <t>21:0333:000160:0001:0001:00</t>
  </si>
  <si>
    <t>086C:730178</t>
  </si>
  <si>
    <t>21:1164:000320</t>
  </si>
  <si>
    <t>21:0333:000160:0002:0001:00</t>
  </si>
  <si>
    <t>086C:730179</t>
  </si>
  <si>
    <t>21:1164:000321</t>
  </si>
  <si>
    <t>21:0333:000161</t>
  </si>
  <si>
    <t>21:0333:000161:0001:0001:00</t>
  </si>
  <si>
    <t>086C:730180</t>
  </si>
  <si>
    <t>21:1164:000322</t>
  </si>
  <si>
    <t>21:0333:000161:0002:0001:00</t>
  </si>
  <si>
    <t>086C:730181</t>
  </si>
  <si>
    <t>21:1164:000323</t>
  </si>
  <si>
    <t>21:0333:000162</t>
  </si>
  <si>
    <t>21:0333:000162:0001:0001:00</t>
  </si>
  <si>
    <t>086C:730182</t>
  </si>
  <si>
    <t>21:1164:000324</t>
  </si>
  <si>
    <t>21:0333:000162:0002:0001:00</t>
  </si>
  <si>
    <t>086C:731055</t>
  </si>
  <si>
    <t>21:1164:000325</t>
  </si>
  <si>
    <t>21:0333:000163</t>
  </si>
  <si>
    <t>21:0333:000163:0001:0001:00</t>
  </si>
  <si>
    <t>086C:731056</t>
  </si>
  <si>
    <t>21:1164:000326</t>
  </si>
  <si>
    <t>21:0333:000163:0002:0001:00</t>
  </si>
  <si>
    <t>086C:731059</t>
  </si>
  <si>
    <t>21:1164:000327</t>
  </si>
  <si>
    <t>21:0333:000164</t>
  </si>
  <si>
    <t>21:0333:000164:0001:0001:00</t>
  </si>
  <si>
    <t>086C:731060</t>
  </si>
  <si>
    <t>21:1164:000328</t>
  </si>
  <si>
    <t>21:0333:000164:0002:0001:00</t>
  </si>
  <si>
    <t>086C:731061</t>
  </si>
  <si>
    <t>21:1164:000329</t>
  </si>
  <si>
    <t>21:0333:000165</t>
  </si>
  <si>
    <t>21:0333:000165:0001:0001:00</t>
  </si>
  <si>
    <t>086C:731062</t>
  </si>
  <si>
    <t>21:1164:000330</t>
  </si>
  <si>
    <t>21:0333:000165:0002:0001:00</t>
  </si>
  <si>
    <t>086C:731063</t>
  </si>
  <si>
    <t>21:1164:000331</t>
  </si>
  <si>
    <t>21:0333:000166</t>
  </si>
  <si>
    <t>21:0333:000166:0001:0001:00</t>
  </si>
  <si>
    <t>086C:731064</t>
  </si>
  <si>
    <t>21:1164:000332</t>
  </si>
  <si>
    <t>21:0333:000166:0002:0001:00</t>
  </si>
  <si>
    <t>086C:731069</t>
  </si>
  <si>
    <t>21:1164:000333</t>
  </si>
  <si>
    <t>21:0333:000167</t>
  </si>
  <si>
    <t>21:0333:000167:0001:0001:00</t>
  </si>
  <si>
    <t>086C:731070</t>
  </si>
  <si>
    <t>21:1164:000334</t>
  </si>
  <si>
    <t>21:0333:000167:0002:0001:00</t>
  </si>
  <si>
    <t>086C:731071</t>
  </si>
  <si>
    <t>21:1164:000335</t>
  </si>
  <si>
    <t>21:0333:000168</t>
  </si>
  <si>
    <t>21:0333:000168:0001:0001:00</t>
  </si>
  <si>
    <t>086C:731072</t>
  </si>
  <si>
    <t>21:1164:000336</t>
  </si>
  <si>
    <t>21:0333:000168:0002:0001:00</t>
  </si>
  <si>
    <t>086C:731073</t>
  </si>
  <si>
    <t>21:1164:000337</t>
  </si>
  <si>
    <t>21:0333:000169</t>
  </si>
  <si>
    <t>21:0333:000169:0001:0001:00</t>
  </si>
  <si>
    <t>086C:731074</t>
  </si>
  <si>
    <t>21:1164:000338</t>
  </si>
  <si>
    <t>21:0333:000169:0002:0001:00</t>
  </si>
  <si>
    <t>086C:731075</t>
  </si>
  <si>
    <t>21:1164:000339</t>
  </si>
  <si>
    <t>21:0333:000170</t>
  </si>
  <si>
    <t>21:0333:000170:0001:0001:00</t>
  </si>
  <si>
    <t>086C:731076</t>
  </si>
  <si>
    <t>21:1164:000340</t>
  </si>
  <si>
    <t>21:0333:000170:0002:0001:00</t>
  </si>
  <si>
    <t>086C:731077</t>
  </si>
  <si>
    <t>21:1164:000341</t>
  </si>
  <si>
    <t>21:0333:000171</t>
  </si>
  <si>
    <t>21:0333:000171:0001:0001:00</t>
  </si>
  <si>
    <t>086C:731078</t>
  </si>
  <si>
    <t>21:1164:000342</t>
  </si>
  <si>
    <t>21:0333:000171:0002:0001:00</t>
  </si>
  <si>
    <t>086C:731137</t>
  </si>
  <si>
    <t>21:1164:000343</t>
  </si>
  <si>
    <t>21:0333:000172</t>
  </si>
  <si>
    <t>21:0333:000172:0001:0001:00</t>
  </si>
  <si>
    <t>086C:731138</t>
  </si>
  <si>
    <t>21:1164:000344</t>
  </si>
  <si>
    <t>21:0333:000172:0002:0001:00</t>
  </si>
  <si>
    <t>086C:731139</t>
  </si>
  <si>
    <t>21:1164:000345</t>
  </si>
  <si>
    <t>21:0333:000173</t>
  </si>
  <si>
    <t>21:0333:000173:0001:0001:00</t>
  </si>
  <si>
    <t>086C:731140</t>
  </si>
  <si>
    <t>21:1164:000346</t>
  </si>
  <si>
    <t>21:0333:000173:0002:0001:00</t>
  </si>
  <si>
    <t>086C:731141</t>
  </si>
  <si>
    <t>21:1164:000347</t>
  </si>
  <si>
    <t>21:0333:000174</t>
  </si>
  <si>
    <t>21:0333:000174:0001:0001:00</t>
  </si>
  <si>
    <t>086C:731142</t>
  </si>
  <si>
    <t>21:1164:000348</t>
  </si>
  <si>
    <t>21:0333:000174:0002:0001:00</t>
  </si>
  <si>
    <t>086C:731145</t>
  </si>
  <si>
    <t>21:1164:000349</t>
  </si>
  <si>
    <t>21:0333:000175</t>
  </si>
  <si>
    <t>21:0333:000175:0001:0001:00</t>
  </si>
  <si>
    <t>086C:731146</t>
  </si>
  <si>
    <t>21:1164:000350</t>
  </si>
  <si>
    <t>21:0333:000175:0002:0001:00</t>
  </si>
  <si>
    <t>086C:731147</t>
  </si>
  <si>
    <t>21:1164:000351</t>
  </si>
  <si>
    <t>21:0333:000176</t>
  </si>
  <si>
    <t>21:0333:000176:0001:0001:00</t>
  </si>
  <si>
    <t>086C:731148</t>
  </si>
  <si>
    <t>21:1164:000352</t>
  </si>
  <si>
    <t>21:0333:000176:0002:0001:00</t>
  </si>
  <si>
    <t>086C:731149</t>
  </si>
  <si>
    <t>21:1164:000353</t>
  </si>
  <si>
    <t>21:0333:000177</t>
  </si>
  <si>
    <t>21:0333:000177:0001:0001:00</t>
  </si>
  <si>
    <t>086C:731150</t>
  </si>
  <si>
    <t>21:1164:000354</t>
  </si>
  <si>
    <t>21:0333:000177:0002:0001:00</t>
  </si>
  <si>
    <t>086C:731151</t>
  </si>
  <si>
    <t>21:1164:000355</t>
  </si>
  <si>
    <t>21:0333:000178</t>
  </si>
  <si>
    <t>21:0333:000178:0001:0001:00</t>
  </si>
  <si>
    <t>086C:731152</t>
  </si>
  <si>
    <t>21:1164:000356</t>
  </si>
  <si>
    <t>21:0333:000178:0002:0001:00</t>
  </si>
  <si>
    <t>086C:731153</t>
  </si>
  <si>
    <t>21:1164:000357</t>
  </si>
  <si>
    <t>21:0333:000179</t>
  </si>
  <si>
    <t>21:0333:000179:0001:0001:00</t>
  </si>
  <si>
    <t>086C:731154</t>
  </si>
  <si>
    <t>21:1164:000358</t>
  </si>
  <si>
    <t>21:0333:000179:0002:0001:00</t>
  </si>
  <si>
    <t>086C:731157</t>
  </si>
  <si>
    <t>21:1164:000359</t>
  </si>
  <si>
    <t>21:0333:000180</t>
  </si>
  <si>
    <t>21:0333:000180:0001:0001:00</t>
  </si>
  <si>
    <t>086C:731158</t>
  </si>
  <si>
    <t>21:1164:000360</t>
  </si>
  <si>
    <t>21:0333:000180:0002:0001:00</t>
  </si>
  <si>
    <t>086C:731179</t>
  </si>
  <si>
    <t>21:1164:000361</t>
  </si>
  <si>
    <t>21:0333:000181</t>
  </si>
  <si>
    <t>21:0333:000181:0001:0001:00</t>
  </si>
  <si>
    <t>086C:731180</t>
  </si>
  <si>
    <t>21:1164:000362</t>
  </si>
  <si>
    <t>21:0333:000181:0002:0001:00</t>
  </si>
  <si>
    <t>086C:731181</t>
  </si>
  <si>
    <t>21:1164:000363</t>
  </si>
  <si>
    <t>21:0333:000182</t>
  </si>
  <si>
    <t>21:0333:000182:0001:0001:00</t>
  </si>
  <si>
    <t>086C:731182</t>
  </si>
  <si>
    <t>21:1164:000364</t>
  </si>
  <si>
    <t>21:0333:000182:0002:0001:00</t>
  </si>
  <si>
    <t>086C:732063</t>
  </si>
  <si>
    <t>21:1164:000365</t>
  </si>
  <si>
    <t>21:0333:000183</t>
  </si>
  <si>
    <t>21:0333:000183:0001:0001:00</t>
  </si>
  <si>
    <t>086C:732064</t>
  </si>
  <si>
    <t>21:1164:000366</t>
  </si>
  <si>
    <t>21:0333:000183:0002:0001:00</t>
  </si>
  <si>
    <t>086C:732081</t>
  </si>
  <si>
    <t>21:1164:000367</t>
  </si>
  <si>
    <t>21:0333:000184</t>
  </si>
  <si>
    <t>21:0333:000184:0001:0001:00</t>
  </si>
  <si>
    <t>086C:732082</t>
  </si>
  <si>
    <t>21:1164:000368</t>
  </si>
  <si>
    <t>21:0333:000184:0002:0001:00</t>
  </si>
  <si>
    <t>086C:732083</t>
  </si>
  <si>
    <t>21:1164:000369</t>
  </si>
  <si>
    <t>21:0333:000185</t>
  </si>
  <si>
    <t>21:0333:000185:0001:0001:00</t>
  </si>
  <si>
    <t>086C:732084</t>
  </si>
  <si>
    <t>21:1164:000370</t>
  </si>
  <si>
    <t>21:0333:000185:0002:0001:00</t>
  </si>
  <si>
    <t>086C:732085</t>
  </si>
  <si>
    <t>21:1164:000371</t>
  </si>
  <si>
    <t>21:0333:000186</t>
  </si>
  <si>
    <t>21:0333:000186:0001:0001:00</t>
  </si>
  <si>
    <t>086C:732086</t>
  </si>
  <si>
    <t>21:1164:000372</t>
  </si>
  <si>
    <t>21:0333:000186:0002:0001:00</t>
  </si>
  <si>
    <t>086C:732091</t>
  </si>
  <si>
    <t>21:1164:000373</t>
  </si>
  <si>
    <t>21:0333:000187</t>
  </si>
  <si>
    <t>21:0333:000187:0001:0001:00</t>
  </si>
  <si>
    <t>086C:732092</t>
  </si>
  <si>
    <t>21:1164:000374</t>
  </si>
  <si>
    <t>21:0333:000187:0002:0001:00</t>
  </si>
  <si>
    <t>086C:732121</t>
  </si>
  <si>
    <t>21:1164:000375</t>
  </si>
  <si>
    <t>21:0333:000188</t>
  </si>
  <si>
    <t>21:0333:000188:0001:0001:00</t>
  </si>
  <si>
    <t>086C:732122</t>
  </si>
  <si>
    <t>21:1164:000376</t>
  </si>
  <si>
    <t>21:0333:000188:0002:0001:00</t>
  </si>
  <si>
    <t>086C:732125</t>
  </si>
  <si>
    <t>21:1164:000377</t>
  </si>
  <si>
    <t>21:0333:000189</t>
  </si>
  <si>
    <t>21:0333:000189:0001:0001:00</t>
  </si>
  <si>
    <t>086C:732126</t>
  </si>
  <si>
    <t>21:1164:000378</t>
  </si>
  <si>
    <t>21:0333:000189:0002:0001:00</t>
  </si>
  <si>
    <t>086C:732407</t>
  </si>
  <si>
    <t>21:1164:000379</t>
  </si>
  <si>
    <t>21:0333:000190</t>
  </si>
  <si>
    <t>21:0333:000190:0001:0001:00</t>
  </si>
  <si>
    <t>086C:732408</t>
  </si>
  <si>
    <t>21:1164:000380</t>
  </si>
  <si>
    <t>21:0333:000190:0002:0001:00</t>
  </si>
  <si>
    <t>086C:732409</t>
  </si>
  <si>
    <t>21:1164:000381</t>
  </si>
  <si>
    <t>21:0333:000191</t>
  </si>
  <si>
    <t>21:0333:000191:0001:0001:00</t>
  </si>
  <si>
    <t>086C:732410</t>
  </si>
  <si>
    <t>21:1164:000382</t>
  </si>
  <si>
    <t>21:0333:000191:0002:0001:00</t>
  </si>
  <si>
    <t>086C:732411</t>
  </si>
  <si>
    <t>21:1164:000383</t>
  </si>
  <si>
    <t>21:0333:000192</t>
  </si>
  <si>
    <t>21:0333:000192:0001:0001:00</t>
  </si>
  <si>
    <t>086C:732412</t>
  </si>
  <si>
    <t>21:1164:000384</t>
  </si>
  <si>
    <t>21:0333:000192:0002:0001:00</t>
  </si>
  <si>
    <t>086C:732413</t>
  </si>
  <si>
    <t>21:1164:000385</t>
  </si>
  <si>
    <t>21:0333:000193</t>
  </si>
  <si>
    <t>21:0333:000193:0001:0001:00</t>
  </si>
  <si>
    <t>086C:732414</t>
  </si>
  <si>
    <t>21:1164:000386</t>
  </si>
  <si>
    <t>21:0333:000193:0002:0001:00</t>
  </si>
  <si>
    <t>086C:732415</t>
  </si>
  <si>
    <t>21:1164:000387</t>
  </si>
  <si>
    <t>21:0333:000194</t>
  </si>
  <si>
    <t>21:0333:000194:0001:0001:00</t>
  </si>
  <si>
    <t>086C:732416</t>
  </si>
  <si>
    <t>21:1164:000388</t>
  </si>
  <si>
    <t>21:0333:000194:0002:0001:00</t>
  </si>
  <si>
    <t>086C:732417</t>
  </si>
  <si>
    <t>21:1164:000389</t>
  </si>
  <si>
    <t>21:0333:000195</t>
  </si>
  <si>
    <t>21:0333:000195:0001:0001:00</t>
  </si>
  <si>
    <t>086C:732418</t>
  </si>
  <si>
    <t>21:1164:000390</t>
  </si>
  <si>
    <t>21:0333:000195:0002:0001:00</t>
  </si>
  <si>
    <t>086C:732419</t>
  </si>
  <si>
    <t>21:1164:000391</t>
  </si>
  <si>
    <t>21:0333:000196</t>
  </si>
  <si>
    <t>21:0333:000196:0001:0001:00</t>
  </si>
  <si>
    <t>086C:732420</t>
  </si>
  <si>
    <t>21:1164:000392</t>
  </si>
  <si>
    <t>21:0333:000196:0002:0001:00</t>
  </si>
  <si>
    <t>086C:732421</t>
  </si>
  <si>
    <t>21:1164:000393</t>
  </si>
  <si>
    <t>21:0333:000197</t>
  </si>
  <si>
    <t>21:0333:000197:0001:0001:00</t>
  </si>
  <si>
    <t>086C:732422</t>
  </si>
  <si>
    <t>21:1164:000394</t>
  </si>
  <si>
    <t>21:0333:000197:0002:0001:00</t>
  </si>
  <si>
    <t>086C:732423</t>
  </si>
  <si>
    <t>21:1164:000395</t>
  </si>
  <si>
    <t>21:0333:000198</t>
  </si>
  <si>
    <t>21:0333:000198:0001:0001:00</t>
  </si>
  <si>
    <t>086C:732424</t>
  </si>
  <si>
    <t>21:1164:000396</t>
  </si>
  <si>
    <t>21:0333:000198:0002:0001:00</t>
  </si>
  <si>
    <t>086C:732425</t>
  </si>
  <si>
    <t>21:1164:000397</t>
  </si>
  <si>
    <t>21:0333:000199</t>
  </si>
  <si>
    <t>21:0333:000199:0001:0001:00</t>
  </si>
  <si>
    <t>086C:732426</t>
  </si>
  <si>
    <t>21:1164:000398</t>
  </si>
  <si>
    <t>21:0333:000199:0002:0001:00</t>
  </si>
  <si>
    <t>086C:732427</t>
  </si>
  <si>
    <t>21:1164:000399</t>
  </si>
  <si>
    <t>21:0333:000200</t>
  </si>
  <si>
    <t>21:0333:000200:0001:0001:00</t>
  </si>
  <si>
    <t>086C:732428</t>
  </si>
  <si>
    <t>21:1164:000400</t>
  </si>
  <si>
    <t>21:0333:000200:0002:0001:00</t>
  </si>
  <si>
    <t>086C:732429</t>
  </si>
  <si>
    <t>21:1164:000401</t>
  </si>
  <si>
    <t>21:0333:000201</t>
  </si>
  <si>
    <t>21:0333:000201:0001:0001:00</t>
  </si>
  <si>
    <t>086C:732430</t>
  </si>
  <si>
    <t>21:1164:000402</t>
  </si>
  <si>
    <t>21:0333:000201:0002:0001:00</t>
  </si>
  <si>
    <t>086C:732431</t>
  </si>
  <si>
    <t>21:1164:000403</t>
  </si>
  <si>
    <t>21:0333:000202</t>
  </si>
  <si>
    <t>21:0333:000202:0001:0001:00</t>
  </si>
  <si>
    <t>086C:732432</t>
  </si>
  <si>
    <t>21:1164:000404</t>
  </si>
  <si>
    <t>21:0333:000202:0002:0001:00</t>
  </si>
  <si>
    <t>086C:732433</t>
  </si>
  <si>
    <t>21:1164:000405</t>
  </si>
  <si>
    <t>21:0333:000203</t>
  </si>
  <si>
    <t>21:0333:000203:0001:0001:00</t>
  </si>
  <si>
    <t>086C:732434</t>
  </si>
  <si>
    <t>21:1164:000406</t>
  </si>
  <si>
    <t>21:0333:000203:0002:0001:00</t>
  </si>
  <si>
    <t>086C:732435</t>
  </si>
  <si>
    <t>21:1164:000407</t>
  </si>
  <si>
    <t>21:0333:000204</t>
  </si>
  <si>
    <t>21:0333:000204:0001:0001:00</t>
  </si>
  <si>
    <t>086C:732436</t>
  </si>
  <si>
    <t>21:1164:000408</t>
  </si>
  <si>
    <t>21:0333:000204:0002:0001:00</t>
  </si>
  <si>
    <t>086C:732437</t>
  </si>
  <si>
    <t>21:1164:000409</t>
  </si>
  <si>
    <t>21:0333:000205</t>
  </si>
  <si>
    <t>21:0333:000205:0001:0001:00</t>
  </si>
  <si>
    <t>086C:732438</t>
  </si>
  <si>
    <t>21:1164:000410</t>
  </si>
  <si>
    <t>21:0333:000205:0002:0001:00</t>
  </si>
  <si>
    <t>086C:732439</t>
  </si>
  <si>
    <t>21:1164:000411</t>
  </si>
  <si>
    <t>21:0333:000206</t>
  </si>
  <si>
    <t>21:0333:000206:0001:0001:00</t>
  </si>
  <si>
    <t>086C:732440</t>
  </si>
  <si>
    <t>21:1164:000412</t>
  </si>
  <si>
    <t>21:0333:000206:0002:0001:00</t>
  </si>
  <si>
    <t>086C:732441</t>
  </si>
  <si>
    <t>21:1164:000413</t>
  </si>
  <si>
    <t>21:0333:000207</t>
  </si>
  <si>
    <t>21:0333:000207:0001:0001:00</t>
  </si>
  <si>
    <t>086C:732442</t>
  </si>
  <si>
    <t>21:1164:000414</t>
  </si>
  <si>
    <t>21:0333:000207:0002:0001:00</t>
  </si>
  <si>
    <t>086C:732443</t>
  </si>
  <si>
    <t>21:1164:000415</t>
  </si>
  <si>
    <t>21:0333:000208</t>
  </si>
  <si>
    <t>21:0333:000208:0001:0001:00</t>
  </si>
  <si>
    <t>086C:732444</t>
  </si>
  <si>
    <t>21:1164:000416</t>
  </si>
  <si>
    <t>21:0333:000208:0002:0001:00</t>
  </si>
  <si>
    <t>086C:732445</t>
  </si>
  <si>
    <t>21:1164:000417</t>
  </si>
  <si>
    <t>21:0333:000209</t>
  </si>
  <si>
    <t>21:0333:000209:0001:0001:00</t>
  </si>
  <si>
    <t>086C:732446</t>
  </si>
  <si>
    <t>21:1164:000418</t>
  </si>
  <si>
    <t>21:0333:000209:0002:0001:00</t>
  </si>
  <si>
    <t>086C:732447</t>
  </si>
  <si>
    <t>21:1164:000419</t>
  </si>
  <si>
    <t>21:0333:000210</t>
  </si>
  <si>
    <t>21:0333:000210:0001:0001:00</t>
  </si>
  <si>
    <t>086C:732448</t>
  </si>
  <si>
    <t>21:1164:000420</t>
  </si>
  <si>
    <t>21:0333:000210:0002:0001:00</t>
  </si>
  <si>
    <t>086C:732449</t>
  </si>
  <si>
    <t>21:1164:000421</t>
  </si>
  <si>
    <t>21:0333:000211</t>
  </si>
  <si>
    <t>21:0333:000211:0001:0001:00</t>
  </si>
  <si>
    <t>086C:732450</t>
  </si>
  <si>
    <t>21:1164:000422</t>
  </si>
  <si>
    <t>21:0333:000211:0002:0001:00</t>
  </si>
  <si>
    <t>086C:732451</t>
  </si>
  <si>
    <t>21:1164:000423</t>
  </si>
  <si>
    <t>21:0333:000212</t>
  </si>
  <si>
    <t>21:0333:000212:0001:0001:00</t>
  </si>
  <si>
    <t>086C:732452</t>
  </si>
  <si>
    <t>21:1164:000424</t>
  </si>
  <si>
    <t>21:0333:000212:0002:0001:00</t>
  </si>
  <si>
    <t>086C:732453</t>
  </si>
  <si>
    <t>21:1164:000425</t>
  </si>
  <si>
    <t>21:0333:000213</t>
  </si>
  <si>
    <t>21:0333:000213:0001:0001:00</t>
  </si>
  <si>
    <t>086C:732454</t>
  </si>
  <si>
    <t>21:1164:000426</t>
  </si>
  <si>
    <t>21:0333:000213:0002:0001:00</t>
  </si>
  <si>
    <t>086C:732455</t>
  </si>
  <si>
    <t>21:1164:000427</t>
  </si>
  <si>
    <t>21:0333:000214</t>
  </si>
  <si>
    <t>21:0333:000214:0001:0001:00</t>
  </si>
  <si>
    <t>086C:732456</t>
  </si>
  <si>
    <t>21:1164:000428</t>
  </si>
  <si>
    <t>21:0333:000214:0002:0001:00</t>
  </si>
  <si>
    <t>086D:731079</t>
  </si>
  <si>
    <t>21:1164:000429</t>
  </si>
  <si>
    <t>21:0333:000215</t>
  </si>
  <si>
    <t>21:0333:000215:0001:0001:00</t>
  </si>
  <si>
    <t>086D:731080</t>
  </si>
  <si>
    <t>21:1164:000430</t>
  </si>
  <si>
    <t>21:0333:000215:0002:0001:00</t>
  </si>
  <si>
    <t>086D:731081</t>
  </si>
  <si>
    <t>21:1164:000431</t>
  </si>
  <si>
    <t>21:0333:000216</t>
  </si>
  <si>
    <t>21:0333:000216:0001:0001:00</t>
  </si>
  <si>
    <t>086D:731082</t>
  </si>
  <si>
    <t>21:1164:000432</t>
  </si>
  <si>
    <t>21:0333:000216:0002:0001:00</t>
  </si>
  <si>
    <t>086D:731083</t>
  </si>
  <si>
    <t>21:1164:000433</t>
  </si>
  <si>
    <t>21:0333:000217</t>
  </si>
  <si>
    <t>21:0333:000217:0001:0001:00</t>
  </si>
  <si>
    <t>086D:731084</t>
  </si>
  <si>
    <t>21:1164:000434</t>
  </si>
  <si>
    <t>21:0333:000217:0002:0001:00</t>
  </si>
  <si>
    <t>086D:731085</t>
  </si>
  <si>
    <t>21:1164:000435</t>
  </si>
  <si>
    <t>21:0333:000218</t>
  </si>
  <si>
    <t>21:0333:000218:0001:0001:00</t>
  </si>
  <si>
    <t>086D:731086</t>
  </si>
  <si>
    <t>21:1164:000436</t>
  </si>
  <si>
    <t>21:0333:000218:0002:0001:00</t>
  </si>
  <si>
    <t>086D:731087</t>
  </si>
  <si>
    <t>21:1164:000437</t>
  </si>
  <si>
    <t>21:0333:000219</t>
  </si>
  <si>
    <t>21:0333:000219:0001:0001:00</t>
  </si>
  <si>
    <t>086D:731088</t>
  </si>
  <si>
    <t>21:1164:000438</t>
  </si>
  <si>
    <t>21:0333:000219:0002:0001:00</t>
  </si>
  <si>
    <t>086D:731089</t>
  </si>
  <si>
    <t>21:1164:000439</t>
  </si>
  <si>
    <t>21:0333:000220</t>
  </si>
  <si>
    <t>21:0333:000220:0001:0001:00</t>
  </si>
  <si>
    <t>086D:731090</t>
  </si>
  <si>
    <t>21:1164:000440</t>
  </si>
  <si>
    <t>21:0333:000220:0002:0001:00</t>
  </si>
  <si>
    <t>086D:731091</t>
  </si>
  <si>
    <t>21:1164:000441</t>
  </si>
  <si>
    <t>21:0333:000221</t>
  </si>
  <si>
    <t>21:0333:000221:0001:0001:00</t>
  </si>
  <si>
    <t>086D:731092</t>
  </si>
  <si>
    <t>21:1164:000442</t>
  </si>
  <si>
    <t>21:0333:000221:0002:0001:00</t>
  </si>
  <si>
    <t>086D:731095</t>
  </si>
  <si>
    <t>21:1164:000443</t>
  </si>
  <si>
    <t>21:0333:000222</t>
  </si>
  <si>
    <t>21:0333:000222:0001:0001:00</t>
  </si>
  <si>
    <t>086D:731096</t>
  </si>
  <si>
    <t>21:1164:000444</t>
  </si>
  <si>
    <t>21:0333:000222:0002:0001:00</t>
  </si>
  <si>
    <t>086D:731097</t>
  </si>
  <si>
    <t>21:1164:000445</t>
  </si>
  <si>
    <t>21:0333:000223</t>
  </si>
  <si>
    <t>21:0333:000223:0001:0001:00</t>
  </si>
  <si>
    <t>086D:731098</t>
  </si>
  <si>
    <t>21:1164:000446</t>
  </si>
  <si>
    <t>21:0333:000223:0002:0001:00</t>
  </si>
  <si>
    <t>086D:731099</t>
  </si>
  <si>
    <t>21:1164:000447</t>
  </si>
  <si>
    <t>21:0333:000224</t>
  </si>
  <si>
    <t>21:0333:000224:0001:0001:00</t>
  </si>
  <si>
    <t>086D:731100</t>
  </si>
  <si>
    <t>21:1164:000448</t>
  </si>
  <si>
    <t>21:0333:000224:0002:0001:00</t>
  </si>
  <si>
    <t>086D:731103</t>
  </si>
  <si>
    <t>21:1164:000449</t>
  </si>
  <si>
    <t>21:0333:000225</t>
  </si>
  <si>
    <t>21:0333:000225:0001:0001:00</t>
  </si>
  <si>
    <t>086D:731104</t>
  </si>
  <si>
    <t>21:1164:000450</t>
  </si>
  <si>
    <t>21:0333:000225:0002:0001:00</t>
  </si>
  <si>
    <t>086D:731105</t>
  </si>
  <si>
    <t>21:1164:000451</t>
  </si>
  <si>
    <t>21:0333:000226</t>
  </si>
  <si>
    <t>21:0333:000226:0001:0001:00</t>
  </si>
  <si>
    <t>086D:731106</t>
  </si>
  <si>
    <t>21:1164:000452</t>
  </si>
  <si>
    <t>21:0333:000226:0002:0001:00</t>
  </si>
  <si>
    <t>086D:731107</t>
  </si>
  <si>
    <t>21:1164:000453</t>
  </si>
  <si>
    <t>21:0333:000227</t>
  </si>
  <si>
    <t>21:0333:000227:0001:0001:00</t>
  </si>
  <si>
    <t>086D:731108</t>
  </si>
  <si>
    <t>21:1164:000454</t>
  </si>
  <si>
    <t>21:0333:000227:0002:0001:00</t>
  </si>
  <si>
    <t>086D:731111</t>
  </si>
  <si>
    <t>21:1164:000455</t>
  </si>
  <si>
    <t>21:0333:000228</t>
  </si>
  <si>
    <t>21:0333:000228:0001:0001:00</t>
  </si>
  <si>
    <t>086D:731112</t>
  </si>
  <si>
    <t>21:1164:000456</t>
  </si>
  <si>
    <t>21:0333:000228:0002:0001:00</t>
  </si>
  <si>
    <t>086D:731113</t>
  </si>
  <si>
    <t>21:1164:000457</t>
  </si>
  <si>
    <t>21:0333:000229</t>
  </si>
  <si>
    <t>21:0333:000229:0001:0001:00</t>
  </si>
  <si>
    <t>086D:731114</t>
  </si>
  <si>
    <t>21:1164:000458</t>
  </si>
  <si>
    <t>21:0333:000229:0002:0001:00</t>
  </si>
  <si>
    <t>086D:731115</t>
  </si>
  <si>
    <t>21:1164:000459</t>
  </si>
  <si>
    <t>21:0333:000230</t>
  </si>
  <si>
    <t>21:0333:000230:0001:0001:00</t>
  </si>
  <si>
    <t>086D:731116</t>
  </si>
  <si>
    <t>21:1164:000460</t>
  </si>
  <si>
    <t>21:0333:000230:0002:0001:00</t>
  </si>
  <si>
    <t>086D:731117</t>
  </si>
  <si>
    <t>21:1164:000461</t>
  </si>
  <si>
    <t>21:0333:000231</t>
  </si>
  <si>
    <t>21:0333:000231:0001:0001:00</t>
  </si>
  <si>
    <t>086D:731118</t>
  </si>
  <si>
    <t>21:1164:000462</t>
  </si>
  <si>
    <t>21:0333:000231:0002:0001:00</t>
  </si>
  <si>
    <t>086D:731119</t>
  </si>
  <si>
    <t>21:1164:000463</t>
  </si>
  <si>
    <t>21:0333:000232</t>
  </si>
  <si>
    <t>21:0333:000232:0001:0001:00</t>
  </si>
  <si>
    <t>086D:731120</t>
  </si>
  <si>
    <t>21:1164:000464</t>
  </si>
  <si>
    <t>21:0333:000232:0002:0001:00</t>
  </si>
  <si>
    <t>086D:731121</t>
  </si>
  <si>
    <t>21:1164:000465</t>
  </si>
  <si>
    <t>21:0333:000233</t>
  </si>
  <si>
    <t>21:0333:000233:0001:0001:00</t>
  </si>
  <si>
    <t>086D:731122</t>
  </si>
  <si>
    <t>21:1164:000466</t>
  </si>
  <si>
    <t>21:0333:000233:0002:0001:00</t>
  </si>
  <si>
    <t>086D:731123</t>
  </si>
  <si>
    <t>21:1164:000467</t>
  </si>
  <si>
    <t>21:0333:000234</t>
  </si>
  <si>
    <t>21:0333:000234:0001:0001:00</t>
  </si>
  <si>
    <t>086D:731124</t>
  </si>
  <si>
    <t>21:1164:000468</t>
  </si>
  <si>
    <t>21:0333:000234:0002:0001:00</t>
  </si>
  <si>
    <t>086D:731125</t>
  </si>
  <si>
    <t>21:1164:000469</t>
  </si>
  <si>
    <t>21:0333:000235</t>
  </si>
  <si>
    <t>21:0333:000235:0001:0001:00</t>
  </si>
  <si>
    <t>086D:731126</t>
  </si>
  <si>
    <t>21:1164:000470</t>
  </si>
  <si>
    <t>21:0333:000235:0002:0001:00</t>
  </si>
  <si>
    <t>086D:731127</t>
  </si>
  <si>
    <t>21:1164:000471</t>
  </si>
  <si>
    <t>21:0333:000236</t>
  </si>
  <si>
    <t>21:0333:000236:0001:0001:00</t>
  </si>
  <si>
    <t>086D:731128</t>
  </si>
  <si>
    <t>21:1164:000472</t>
  </si>
  <si>
    <t>21:0333:000236:0002:0001:00</t>
  </si>
  <si>
    <t>086D:732041</t>
  </si>
  <si>
    <t>21:1164:000473</t>
  </si>
  <si>
    <t>21:0333:000237</t>
  </si>
  <si>
    <t>21:0333:000237:0001:0001:00</t>
  </si>
  <si>
    <t>086D:732042</t>
  </si>
  <si>
    <t>21:1164:000474</t>
  </si>
  <si>
    <t>21:0333:000237:0002:0001:00</t>
  </si>
  <si>
    <t>086D:732043</t>
  </si>
  <si>
    <t>21:1164:000475</t>
  </si>
  <si>
    <t>21:0333:000238</t>
  </si>
  <si>
    <t>21:0333:000238:0001:0001:00</t>
  </si>
  <si>
    <t>086D:732044</t>
  </si>
  <si>
    <t>21:1164:000476</t>
  </si>
  <si>
    <t>21:0333:000238:0002:0001:00</t>
  </si>
  <si>
    <t>086D:732049</t>
  </si>
  <si>
    <t>21:1164:000477</t>
  </si>
  <si>
    <t>21:0333:000239</t>
  </si>
  <si>
    <t>21:0333:000239:0001:0001:00</t>
  </si>
  <si>
    <t>086D:732050</t>
  </si>
  <si>
    <t>21:1164:000478</t>
  </si>
  <si>
    <t>21:0333:000239:0002:0001:00</t>
  </si>
  <si>
    <t>086D:732051</t>
  </si>
  <si>
    <t>21:1164:000479</t>
  </si>
  <si>
    <t>21:0333:000240</t>
  </si>
  <si>
    <t>21:0333:000240:0001:0001:00</t>
  </si>
  <si>
    <t>086D:732052</t>
  </si>
  <si>
    <t>21:1164:000480</t>
  </si>
  <si>
    <t>21:0333:000240:0002:0001:00</t>
  </si>
  <si>
    <t>086D:732053</t>
  </si>
  <si>
    <t>21:1164:000481</t>
  </si>
  <si>
    <t>21:0333:000241</t>
  </si>
  <si>
    <t>21:0333:000241:0001:0001:00</t>
  </si>
  <si>
    <t>086D:732054</t>
  </si>
  <si>
    <t>21:1164:000482</t>
  </si>
  <si>
    <t>21:0333:000241:0002:0001:00</t>
  </si>
  <si>
    <t>086D:732055</t>
  </si>
  <si>
    <t>21:1164:000483</t>
  </si>
  <si>
    <t>21:0333:000242</t>
  </si>
  <si>
    <t>21:0333:000242:0001:0001:00</t>
  </si>
  <si>
    <t>086D:732056</t>
  </si>
  <si>
    <t>21:1164:000484</t>
  </si>
  <si>
    <t>21:0333:000242:0002:0001:00</t>
  </si>
  <si>
    <t>086D:732057</t>
  </si>
  <si>
    <t>21:1164:000485</t>
  </si>
  <si>
    <t>21:0333:000243</t>
  </si>
  <si>
    <t>21:0333:000243:0001:0001:00</t>
  </si>
  <si>
    <t>086D:732058</t>
  </si>
  <si>
    <t>21:1164:000486</t>
  </si>
  <si>
    <t>21:0333:000243:0002:0001:00</t>
  </si>
  <si>
    <t>086D:732059</t>
  </si>
  <si>
    <t>21:1164:000487</t>
  </si>
  <si>
    <t>21:0333:000244</t>
  </si>
  <si>
    <t>21:0333:000244:0001:0001:00</t>
  </si>
  <si>
    <t>086D:732060</t>
  </si>
  <si>
    <t>21:1164:000488</t>
  </si>
  <si>
    <t>21:0333:000244:0002:0001:00</t>
  </si>
  <si>
    <t>086D:732061</t>
  </si>
  <si>
    <t>21:1164:000489</t>
  </si>
  <si>
    <t>21:0333:000245</t>
  </si>
  <si>
    <t>21:0333:000245:0001:0001:00</t>
  </si>
  <si>
    <t>086D:732062</t>
  </si>
  <si>
    <t>21:1164:000490</t>
  </si>
  <si>
    <t>21:0333:000245:0002:0001:00</t>
  </si>
  <si>
    <t>086D:732065</t>
  </si>
  <si>
    <t>21:1164:000491</t>
  </si>
  <si>
    <t>21:0333:000246</t>
  </si>
  <si>
    <t>21:0333:000246:0001:0001:00</t>
  </si>
  <si>
    <t>086D:732066</t>
  </si>
  <si>
    <t>21:1164:000492</t>
  </si>
  <si>
    <t>21:0333:000246:0002:0001:00</t>
  </si>
  <si>
    <t>086D:732069</t>
  </si>
  <si>
    <t>21:1164:000493</t>
  </si>
  <si>
    <t>21:0333:000247</t>
  </si>
  <si>
    <t>21:0333:000247:0001:0001:00</t>
  </si>
  <si>
    <t>086D:732070</t>
  </si>
  <si>
    <t>21:1164:000494</t>
  </si>
  <si>
    <t>21:0333:000247:0002:0001:00</t>
  </si>
  <si>
    <t>086D:732071</t>
  </si>
  <si>
    <t>21:1164:000495</t>
  </si>
  <si>
    <t>21:0333:000248</t>
  </si>
  <si>
    <t>21:0333:000248:0001:0001:00</t>
  </si>
  <si>
    <t>086D:732072</t>
  </si>
  <si>
    <t>21:1164:000496</t>
  </si>
  <si>
    <t>21:0333:000248:0002:0001:00</t>
  </si>
  <si>
    <t>086D:732073</t>
  </si>
  <si>
    <t>21:1164:000497</t>
  </si>
  <si>
    <t>21:0333:000249</t>
  </si>
  <si>
    <t>21:0333:000249:0001:0001:00</t>
  </si>
  <si>
    <t>086D:732074</t>
  </si>
  <si>
    <t>21:1164:000498</t>
  </si>
  <si>
    <t>21:0333:000249:0002:0001:00</t>
  </si>
  <si>
    <t>086D:732129</t>
  </si>
  <si>
    <t>21:1164:000499</t>
  </si>
  <si>
    <t>21:0333:000250</t>
  </si>
  <si>
    <t>21:0333:000250:0001:0001:00</t>
  </si>
  <si>
    <t>086D:732130</t>
  </si>
  <si>
    <t>21:1164:000500</t>
  </si>
  <si>
    <t>21:0333:000250:0002:0001:00</t>
  </si>
  <si>
    <t>086D:732131</t>
  </si>
  <si>
    <t>21:1164:000501</t>
  </si>
  <si>
    <t>21:0333:000251</t>
  </si>
  <si>
    <t>21:0333:000251:0001:0001:00</t>
  </si>
  <si>
    <t>086D:732132</t>
  </si>
  <si>
    <t>21:1164:000502</t>
  </si>
  <si>
    <t>21:0333:000251:0002:0001:00</t>
  </si>
  <si>
    <t>086E:731239</t>
  </si>
  <si>
    <t>21:1164:000503</t>
  </si>
  <si>
    <t>21:0333:000252</t>
  </si>
  <si>
    <t>21:0333:000252:0001:0001:00</t>
  </si>
  <si>
    <t>086E:731240</t>
  </si>
  <si>
    <t>21:1164:000504</t>
  </si>
  <si>
    <t>21:0333:000252:0002:0001:00</t>
  </si>
  <si>
    <t>086E:731243</t>
  </si>
  <si>
    <t>21:1164:000505</t>
  </si>
  <si>
    <t>21:0333:000253</t>
  </si>
  <si>
    <t>21:0333:000253:0001:0001:00</t>
  </si>
  <si>
    <t>086E:731244</t>
  </si>
  <si>
    <t>21:1164:000506</t>
  </si>
  <si>
    <t>21:0333:000253:0002:0001:00</t>
  </si>
  <si>
    <t>086E:731247</t>
  </si>
  <si>
    <t>21:1164:000507</t>
  </si>
  <si>
    <t>21:0333:000254</t>
  </si>
  <si>
    <t>21:0333:000254:0001:0001:00</t>
  </si>
  <si>
    <t>086E:731248</t>
  </si>
  <si>
    <t>21:1164:000508</t>
  </si>
  <si>
    <t>21:0333:000254:0002:0001:00</t>
  </si>
  <si>
    <t>086E:731249</t>
  </si>
  <si>
    <t>21:1164:000509</t>
  </si>
  <si>
    <t>21:0333:000255</t>
  </si>
  <si>
    <t>21:0333:000255:0001:0001:00</t>
  </si>
  <si>
    <t>086E:731250</t>
  </si>
  <si>
    <t>21:1164:000510</t>
  </si>
  <si>
    <t>21:0333:000255:0002:0001:00</t>
  </si>
  <si>
    <t>086E:731251</t>
  </si>
  <si>
    <t>21:1164:000511</t>
  </si>
  <si>
    <t>21:0333:000256</t>
  </si>
  <si>
    <t>21:0333:000256:0001:0001:00</t>
  </si>
  <si>
    <t>086E:731252</t>
  </si>
  <si>
    <t>21:1164:000512</t>
  </si>
  <si>
    <t>21:0333:000256:0002:0001:00</t>
  </si>
  <si>
    <t>086E:731253</t>
  </si>
  <si>
    <t>21:1164:000513</t>
  </si>
  <si>
    <t>21:0333:000257</t>
  </si>
  <si>
    <t>21:0333:000257:0001:0001:00</t>
  </si>
  <si>
    <t>086E:731254</t>
  </si>
  <si>
    <t>21:1164:000514</t>
  </si>
  <si>
    <t>21:0333:000257:0002:0001:00</t>
  </si>
  <si>
    <t>086E:731257</t>
  </si>
  <si>
    <t>21:1164:000515</t>
  </si>
  <si>
    <t>21:0333:000258</t>
  </si>
  <si>
    <t>21:0333:000258:0001:0001:00</t>
  </si>
  <si>
    <t>086E:731258</t>
  </si>
  <si>
    <t>21:1164:000516</t>
  </si>
  <si>
    <t>21:0333:000258:0002:0001:00</t>
  </si>
  <si>
    <t>086E:731259</t>
  </si>
  <si>
    <t>21:1164:000517</t>
  </si>
  <si>
    <t>21:0333:000259</t>
  </si>
  <si>
    <t>21:0333:000259:0001:0001:00</t>
  </si>
  <si>
    <t>086E:731260</t>
  </si>
  <si>
    <t>21:1164:000518</t>
  </si>
  <si>
    <t>21:0333:000259:0002:0001:00</t>
  </si>
  <si>
    <t>086E:731261</t>
  </si>
  <si>
    <t>21:1164:000519</t>
  </si>
  <si>
    <t>21:0333:000260</t>
  </si>
  <si>
    <t>21:0333:000260:0001:0001:00</t>
  </si>
  <si>
    <t>086E:731262</t>
  </si>
  <si>
    <t>21:1164:000520</t>
  </si>
  <si>
    <t>21:0333:000260:0002:0001:00</t>
  </si>
  <si>
    <t>086E:731279</t>
  </si>
  <si>
    <t>21:1164:000521</t>
  </si>
  <si>
    <t>21:0333:000261</t>
  </si>
  <si>
    <t>21:0333:000261:0001:0001:00</t>
  </si>
  <si>
    <t>086E:731280</t>
  </si>
  <si>
    <t>21:1164:000522</t>
  </si>
  <si>
    <t>21:0333:000261:0002:0001:00</t>
  </si>
  <si>
    <t>086E:731281</t>
  </si>
  <si>
    <t>21:1164:000523</t>
  </si>
  <si>
    <t>21:0333:000262</t>
  </si>
  <si>
    <t>21:0333:000262:0001:0001:00</t>
  </si>
  <si>
    <t>086E:731282</t>
  </si>
  <si>
    <t>21:1164:000524</t>
  </si>
  <si>
    <t>21:0333:000262:0002:0001:00</t>
  </si>
  <si>
    <t>086E:731283</t>
  </si>
  <si>
    <t>21:1164:000525</t>
  </si>
  <si>
    <t>21:0333:000263</t>
  </si>
  <si>
    <t>21:0333:000263:0001:0001:00</t>
  </si>
  <si>
    <t>086E:731284</t>
  </si>
  <si>
    <t>21:1164:000526</t>
  </si>
  <si>
    <t>21:0333:000263:0002:0001:00</t>
  </si>
  <si>
    <t>086E:731285</t>
  </si>
  <si>
    <t>21:1164:000527</t>
  </si>
  <si>
    <t>21:0333:000264</t>
  </si>
  <si>
    <t>21:0333:000264:0001:0001:00</t>
  </si>
  <si>
    <t>086E:731286</t>
  </si>
  <si>
    <t>21:1164:000528</t>
  </si>
  <si>
    <t>21:0333:000264:0002:0001:00</t>
  </si>
  <si>
    <t>086E:731289</t>
  </si>
  <si>
    <t>21:1164:000529</t>
  </si>
  <si>
    <t>21:0333:000265</t>
  </si>
  <si>
    <t>21:0333:000265:0001:0001:00</t>
  </si>
  <si>
    <t>086E:731290</t>
  </si>
  <si>
    <t>21:1164:000530</t>
  </si>
  <si>
    <t>21:0333:000265:0002:0001:00</t>
  </si>
  <si>
    <t>086E:731293</t>
  </si>
  <si>
    <t>21:1164:000531</t>
  </si>
  <si>
    <t>21:0333:000266</t>
  </si>
  <si>
    <t>21:0333:000266:0001:0001:00</t>
  </si>
  <si>
    <t>086E:731294</t>
  </si>
  <si>
    <t>21:1164:000532</t>
  </si>
  <si>
    <t>21:0333:000266:0002:0001:00</t>
  </si>
  <si>
    <t>086E:731297</t>
  </si>
  <si>
    <t>21:1164:000533</t>
  </si>
  <si>
    <t>21:0333:000267</t>
  </si>
  <si>
    <t>21:0333:000267:0001:0001:00</t>
  </si>
  <si>
    <t>086E:731298</t>
  </si>
  <si>
    <t>21:1164:000534</t>
  </si>
  <si>
    <t>21:0333:000267:0002:0001:00</t>
  </si>
  <si>
    <t>086E:731299</t>
  </si>
  <si>
    <t>21:1164:000535</t>
  </si>
  <si>
    <t>21:0333:000268</t>
  </si>
  <si>
    <t>21:0333:000268:0001:0001:00</t>
  </si>
  <si>
    <t>086E:731300</t>
  </si>
  <si>
    <t>21:1164:000536</t>
  </si>
  <si>
    <t>21:0333:000268:0002:0001:00</t>
  </si>
  <si>
    <t>086E:731303</t>
  </si>
  <si>
    <t>21:1164:000537</t>
  </si>
  <si>
    <t>21:0333:000269</t>
  </si>
  <si>
    <t>21:0333:000269:0001:0001:00</t>
  </si>
  <si>
    <t>086E:731304</t>
  </si>
  <si>
    <t>21:1164:000538</t>
  </si>
  <si>
    <t>21:0333:000269:0002:0001:00</t>
  </si>
  <si>
    <t>086E:731305</t>
  </si>
  <si>
    <t>21:1164:000539</t>
  </si>
  <si>
    <t>21:0333:000270</t>
  </si>
  <si>
    <t>21:0333:000270:0001:0001:00</t>
  </si>
  <si>
    <t>086E:731306</t>
  </si>
  <si>
    <t>21:1164:000540</t>
  </si>
  <si>
    <t>21:0333:000270:0002:0001:00</t>
  </si>
  <si>
    <t>086E:731369</t>
  </si>
  <si>
    <t>21:1164:000541</t>
  </si>
  <si>
    <t>21:0333:000271</t>
  </si>
  <si>
    <t>21:0333:000271:0001:0001:00</t>
  </si>
  <si>
    <t>086E:731370</t>
  </si>
  <si>
    <t>21:1164:000542</t>
  </si>
  <si>
    <t>21:0333:000271:0002:0001:00</t>
  </si>
  <si>
    <t>086E:731371</t>
  </si>
  <si>
    <t>21:1164:000543</t>
  </si>
  <si>
    <t>21:0333:000272</t>
  </si>
  <si>
    <t>21:0333:000272:0001:0001:00</t>
  </si>
  <si>
    <t>086E:731372</t>
  </si>
  <si>
    <t>21:1164:000544</t>
  </si>
  <si>
    <t>21:0333:000272:0002:0001:00</t>
  </si>
  <si>
    <t>086E:731375</t>
  </si>
  <si>
    <t>21:1164:000545</t>
  </si>
  <si>
    <t>21:0333:000273</t>
  </si>
  <si>
    <t>21:0333:000273:0001:0001:00</t>
  </si>
  <si>
    <t>086E:731376</t>
  </si>
  <si>
    <t>21:1164:000546</t>
  </si>
  <si>
    <t>21:0333:000273:0002:0001:00</t>
  </si>
  <si>
    <t>086E:731377</t>
  </si>
  <si>
    <t>21:1164:000547</t>
  </si>
  <si>
    <t>21:0333:000274</t>
  </si>
  <si>
    <t>21:0333:000274:0001:0001:00</t>
  </si>
  <si>
    <t>086E:731378</t>
  </si>
  <si>
    <t>21:1164:000548</t>
  </si>
  <si>
    <t>21:0333:000274:0002:0001:00</t>
  </si>
  <si>
    <t>086E:731389</t>
  </si>
  <si>
    <t>21:1164:000549</t>
  </si>
  <si>
    <t>21:0333:000275</t>
  </si>
  <si>
    <t>21:0333:000275:0001:0001:00</t>
  </si>
  <si>
    <t>086E:731390</t>
  </si>
  <si>
    <t>21:1164:000550</t>
  </si>
  <si>
    <t>21:0333:000275:0002:0001:00</t>
  </si>
  <si>
    <t>086E:731391</t>
  </si>
  <si>
    <t>21:1164:000551</t>
  </si>
  <si>
    <t>21:0333:000276</t>
  </si>
  <si>
    <t>21:0333:000276:0001:0001:00</t>
  </si>
  <si>
    <t>086E:731392</t>
  </si>
  <si>
    <t>21:1164:000552</t>
  </si>
  <si>
    <t>21:0333:000276:0002:0001:00</t>
  </si>
  <si>
    <t>086E:731393</t>
  </si>
  <si>
    <t>21:1164:000553</t>
  </si>
  <si>
    <t>21:0333:000277</t>
  </si>
  <si>
    <t>21:0333:000277:0001:0001:00</t>
  </si>
  <si>
    <t>086E:731394</t>
  </si>
  <si>
    <t>21:1164:000554</t>
  </si>
  <si>
    <t>21:0333:000277:0002:0001:00</t>
  </si>
  <si>
    <t>086E:731395</t>
  </si>
  <si>
    <t>21:1164:000555</t>
  </si>
  <si>
    <t>21:0333:000278</t>
  </si>
  <si>
    <t>21:0333:000278:0001:0001:00</t>
  </si>
  <si>
    <t>086E:731396</t>
  </si>
  <si>
    <t>21:1164:000556</t>
  </si>
  <si>
    <t>21:0333:000278:0002:0001:00</t>
  </si>
  <si>
    <t>086E:731397</t>
  </si>
  <si>
    <t>21:1164:000557</t>
  </si>
  <si>
    <t>21:0333:000279</t>
  </si>
  <si>
    <t>21:0333:000279:0001:0001:00</t>
  </si>
  <si>
    <t>086E:731398</t>
  </si>
  <si>
    <t>21:1164:000558</t>
  </si>
  <si>
    <t>21:0333:000279:0002:0001:00</t>
  </si>
  <si>
    <t>086E:732075</t>
  </si>
  <si>
    <t>21:1164:000559</t>
  </si>
  <si>
    <t>21:0333:000280</t>
  </si>
  <si>
    <t>21:0333:000280:0001:0001:00</t>
  </si>
  <si>
    <t>086E:732076</t>
  </si>
  <si>
    <t>21:1164:000560</t>
  </si>
  <si>
    <t>21:0333:000280:0002:0001:00</t>
  </si>
  <si>
    <t>086E:732077</t>
  </si>
  <si>
    <t>21:1164:000561</t>
  </si>
  <si>
    <t>21:0333:000281</t>
  </si>
  <si>
    <t>21:0333:000281:0001:0001:00</t>
  </si>
  <si>
    <t>086E:732078</t>
  </si>
  <si>
    <t>21:1164:000562</t>
  </si>
  <si>
    <t>21:0333:000281:0002:0001:00</t>
  </si>
  <si>
    <t>086E:732079</t>
  </si>
  <si>
    <t>21:1164:000563</t>
  </si>
  <si>
    <t>21:0333:000282</t>
  </si>
  <si>
    <t>21:0333:000282:0001:0001:00</t>
  </si>
  <si>
    <t>086E:732080</t>
  </si>
  <si>
    <t>21:1164:000564</t>
  </si>
  <si>
    <t>21:0333:000282:0002:0001:00</t>
  </si>
  <si>
    <t>086E:732165</t>
  </si>
  <si>
    <t>21:1164:000565</t>
  </si>
  <si>
    <t>21:0333:000283</t>
  </si>
  <si>
    <t>21:0333:000283:0001:0001:00</t>
  </si>
  <si>
    <t>086E:732166</t>
  </si>
  <si>
    <t>21:1164:000566</t>
  </si>
  <si>
    <t>21:0333:000283:0002:0001:00</t>
  </si>
  <si>
    <t>086E:732215</t>
  </si>
  <si>
    <t>21:1164:000567</t>
  </si>
  <si>
    <t>21:0333:000284</t>
  </si>
  <si>
    <t>21:0333:000284:0001:0001:00</t>
  </si>
  <si>
    <t>086E:732216</t>
  </si>
  <si>
    <t>21:1164:000568</t>
  </si>
  <si>
    <t>21:0333:000284:0002:0001:00</t>
  </si>
  <si>
    <t>086E:732219</t>
  </si>
  <si>
    <t>21:1164:000569</t>
  </si>
  <si>
    <t>21:0333:000285</t>
  </si>
  <si>
    <t>21:0333:000285:0001:0001:00</t>
  </si>
  <si>
    <t>086E:732220</t>
  </si>
  <si>
    <t>21:1164:000570</t>
  </si>
  <si>
    <t>21:0333:000285:0002:0001:00</t>
  </si>
  <si>
    <t>086E:732221</t>
  </si>
  <si>
    <t>21:1164:000571</t>
  </si>
  <si>
    <t>21:0333:000286</t>
  </si>
  <si>
    <t>21:0333:000286:0001:0001:00</t>
  </si>
  <si>
    <t>086E:732222</t>
  </si>
  <si>
    <t>21:1164:000572</t>
  </si>
  <si>
    <t>21:0333:000286:0002:0001:00</t>
  </si>
  <si>
    <t>086E:732225</t>
  </si>
  <si>
    <t>21:1164:000573</t>
  </si>
  <si>
    <t>21:0333:000287</t>
  </si>
  <si>
    <t>21:0333:000287:0001:0001:00</t>
  </si>
  <si>
    <t>086E:732226</t>
  </si>
  <si>
    <t>21:1164:000574</t>
  </si>
  <si>
    <t>21:0333:000287:0002:0001:00</t>
  </si>
  <si>
    <t>086E:732231</t>
  </si>
  <si>
    <t>21:1164:000575</t>
  </si>
  <si>
    <t>21:0333:000288</t>
  </si>
  <si>
    <t>21:0333:000288:0001:0001:00</t>
  </si>
  <si>
    <t>086E:732232</t>
  </si>
  <si>
    <t>21:1164:000576</t>
  </si>
  <si>
    <t>21:0333:000288:0002:0001:00</t>
  </si>
  <si>
    <t>086F:730001</t>
  </si>
  <si>
    <t>21:1164:000577</t>
  </si>
  <si>
    <t>21:0333:000289</t>
  </si>
  <si>
    <t>21:0333:000289:0001:0001:00</t>
  </si>
  <si>
    <t>086F:730002</t>
  </si>
  <si>
    <t>21:1164:000578</t>
  </si>
  <si>
    <t>21:0333:000289:0002:0001:00</t>
  </si>
  <si>
    <t>086F:730003</t>
  </si>
  <si>
    <t>21:1164:000579</t>
  </si>
  <si>
    <t>21:0333:000290</t>
  </si>
  <si>
    <t>21:0333:000290:0001:0001:00</t>
  </si>
  <si>
    <t>086F:730004</t>
  </si>
  <si>
    <t>21:1164:000580</t>
  </si>
  <si>
    <t>21:0333:000290:0002:0001:00</t>
  </si>
  <si>
    <t>086F:730005</t>
  </si>
  <si>
    <t>21:1164:000581</t>
  </si>
  <si>
    <t>21:0333:000291</t>
  </si>
  <si>
    <t>21:0333:000291:0001:0001:00</t>
  </si>
  <si>
    <t>086F:730006</t>
  </si>
  <si>
    <t>21:1164:000582</t>
  </si>
  <si>
    <t>21:0333:000291:0002:0001:00</t>
  </si>
  <si>
    <t>086F:730007</t>
  </si>
  <si>
    <t>21:1164:000583</t>
  </si>
  <si>
    <t>21:0333:000292</t>
  </si>
  <si>
    <t>21:0333:000292:0001:0001:00</t>
  </si>
  <si>
    <t>086F:730008</t>
  </si>
  <si>
    <t>21:1164:000584</t>
  </si>
  <si>
    <t>21:0333:000292:0002:0001:00</t>
  </si>
  <si>
    <t>086F:730009</t>
  </si>
  <si>
    <t>21:1164:000585</t>
  </si>
  <si>
    <t>21:0333:000293</t>
  </si>
  <si>
    <t>21:0333:000293:0001:0001:00</t>
  </si>
  <si>
    <t>086F:730010</t>
  </si>
  <si>
    <t>21:1164:000586</t>
  </si>
  <si>
    <t>21:0333:000293:0002:0001:00</t>
  </si>
  <si>
    <t>086F:730011</t>
  </si>
  <si>
    <t>21:1164:000587</t>
  </si>
  <si>
    <t>21:0333:000294</t>
  </si>
  <si>
    <t>21:0333:000294:0001:0001:00</t>
  </si>
  <si>
    <t>086F:730012</t>
  </si>
  <si>
    <t>21:1164:000588</t>
  </si>
  <si>
    <t>21:0333:000294:0002:0001:00</t>
  </si>
  <si>
    <t>086F:730013</t>
  </si>
  <si>
    <t>21:1164:000589</t>
  </si>
  <si>
    <t>21:0333:000295</t>
  </si>
  <si>
    <t>21:0333:000295:0001:0001:00</t>
  </si>
  <si>
    <t>086F:730014</t>
  </si>
  <si>
    <t>21:1164:000590</t>
  </si>
  <si>
    <t>21:0333:000295:0002:0001:00</t>
  </si>
  <si>
    <t>086F:730015</t>
  </si>
  <si>
    <t>21:1164:000591</t>
  </si>
  <si>
    <t>21:0333:000296</t>
  </si>
  <si>
    <t>21:0333:000296:0001:0001:00</t>
  </si>
  <si>
    <t>086F:730016</t>
  </si>
  <si>
    <t>21:1164:000592</t>
  </si>
  <si>
    <t>21:0333:000296:0002:0001:00</t>
  </si>
  <si>
    <t>086F:730017</t>
  </si>
  <si>
    <t>21:1164:000593</t>
  </si>
  <si>
    <t>21:0333:000297</t>
  </si>
  <si>
    <t>21:0333:000297:0001:0001:00</t>
  </si>
  <si>
    <t>086F:730018</t>
  </si>
  <si>
    <t>21:1164:000594</t>
  </si>
  <si>
    <t>21:0333:000297:0002:0001:00</t>
  </si>
  <si>
    <t>086F:730025</t>
  </si>
  <si>
    <t>21:1164:000595</t>
  </si>
  <si>
    <t>21:0333:000298</t>
  </si>
  <si>
    <t>21:0333:000298:0001:0001:00</t>
  </si>
  <si>
    <t>086F:730026</t>
  </si>
  <si>
    <t>21:1164:000596</t>
  </si>
  <si>
    <t>21:0333:000298:0002:0001:00</t>
  </si>
  <si>
    <t>086F:730029</t>
  </si>
  <si>
    <t>21:1164:000597</t>
  </si>
  <si>
    <t>21:0333:000299</t>
  </si>
  <si>
    <t>21:0333:000299:0001:0001:00</t>
  </si>
  <si>
    <t>086F:730030</t>
  </si>
  <si>
    <t>21:1164:000598</t>
  </si>
  <si>
    <t>21:0333:000299:0002:0001:00</t>
  </si>
  <si>
    <t>086F:730031</t>
  </si>
  <si>
    <t>21:1164:000599</t>
  </si>
  <si>
    <t>21:0333:000300</t>
  </si>
  <si>
    <t>21:0333:000300:0001:0001:00</t>
  </si>
  <si>
    <t>086F:730032</t>
  </si>
  <si>
    <t>21:1164:000600</t>
  </si>
  <si>
    <t>21:0333:000300:0002:0001:00</t>
  </si>
  <si>
    <t>086F:730035</t>
  </si>
  <si>
    <t>21:1164:000601</t>
  </si>
  <si>
    <t>21:0333:000301</t>
  </si>
  <si>
    <t>21:0333:000301:0001:0001:00</t>
  </si>
  <si>
    <t>086F:730036</t>
  </si>
  <si>
    <t>21:1164:000602</t>
  </si>
  <si>
    <t>21:0333:000301:0002:0001:00</t>
  </si>
  <si>
    <t>086F:730037</t>
  </si>
  <si>
    <t>21:1164:000603</t>
  </si>
  <si>
    <t>21:0333:000302</t>
  </si>
  <si>
    <t>21:0333:000302:0001:0001:00</t>
  </si>
  <si>
    <t>086F:730038</t>
  </si>
  <si>
    <t>21:1164:000604</t>
  </si>
  <si>
    <t>21:0333:000302:0002:0001:00</t>
  </si>
  <si>
    <t>086F:730039</t>
  </si>
  <si>
    <t>21:1164:000605</t>
  </si>
  <si>
    <t>21:0333:000303</t>
  </si>
  <si>
    <t>21:0333:000303:0001:0001:00</t>
  </si>
  <si>
    <t>086F:730040</t>
  </si>
  <si>
    <t>21:1164:000606</t>
  </si>
  <si>
    <t>21:0333:000303:0002:0001:00</t>
  </si>
  <si>
    <t>086F:730041</t>
  </si>
  <si>
    <t>21:1164:000607</t>
  </si>
  <si>
    <t>21:0333:000304</t>
  </si>
  <si>
    <t>21:0333:000304:0001:0001:00</t>
  </si>
  <si>
    <t>086F:730042</t>
  </si>
  <si>
    <t>21:1164:000608</t>
  </si>
  <si>
    <t>21:0333:000304:0002:0001:00</t>
  </si>
  <si>
    <t>086F:730043</t>
  </si>
  <si>
    <t>21:1164:000609</t>
  </si>
  <si>
    <t>21:0333:000305</t>
  </si>
  <si>
    <t>21:0333:000305:0001:0001:00</t>
  </si>
  <si>
    <t>086F:730044</t>
  </si>
  <si>
    <t>21:1164:000610</t>
  </si>
  <si>
    <t>21:0333:000305:0002:0001:00</t>
  </si>
  <si>
    <t>086F:730045</t>
  </si>
  <si>
    <t>21:1164:000611</t>
  </si>
  <si>
    <t>21:0333:000306</t>
  </si>
  <si>
    <t>21:0333:000306:0001:0001:00</t>
  </si>
  <si>
    <t>086F:730046</t>
  </si>
  <si>
    <t>21:1164:000612</t>
  </si>
  <si>
    <t>21:0333:000306:0002:0001:00</t>
  </si>
  <si>
    <t>086F:730047</t>
  </si>
  <si>
    <t>21:1164:000613</t>
  </si>
  <si>
    <t>21:0333:000307</t>
  </si>
  <si>
    <t>21:0333:000307:0001:0001:00</t>
  </si>
  <si>
    <t>086F:730048</t>
  </si>
  <si>
    <t>21:1164:000614</t>
  </si>
  <si>
    <t>21:0333:000307:0002:0001:00</t>
  </si>
  <si>
    <t>086F:730049</t>
  </si>
  <si>
    <t>21:1164:000615</t>
  </si>
  <si>
    <t>21:0333:000308</t>
  </si>
  <si>
    <t>21:0333:000308:0001:0001:00</t>
  </si>
  <si>
    <t>086F:730050</t>
  </si>
  <si>
    <t>21:1164:000616</t>
  </si>
  <si>
    <t>21:0333:000308:0002:0001:00</t>
  </si>
  <si>
    <t>086F:730051</t>
  </si>
  <si>
    <t>21:1164:000617</t>
  </si>
  <si>
    <t>21:0333:000309</t>
  </si>
  <si>
    <t>21:0333:000309:0001:0001:00</t>
  </si>
  <si>
    <t>086F:730052</t>
  </si>
  <si>
    <t>21:1164:000618</t>
  </si>
  <si>
    <t>21:0333:000309:0002:0001:00</t>
  </si>
  <si>
    <t>086F:730053</t>
  </si>
  <si>
    <t>21:1164:000619</t>
  </si>
  <si>
    <t>21:0333:000310</t>
  </si>
  <si>
    <t>21:0333:000310:0001:0001:00</t>
  </si>
  <si>
    <t>086F:730054</t>
  </si>
  <si>
    <t>21:1164:000620</t>
  </si>
  <si>
    <t>21:0333:000310:0002:0001:00</t>
  </si>
  <si>
    <t>086F:730055</t>
  </si>
  <si>
    <t>21:1164:000621</t>
  </si>
  <si>
    <t>21:0333:000311</t>
  </si>
  <si>
    <t>21:0333:000311:0001:0001:00</t>
  </si>
  <si>
    <t>086F:730056</t>
  </si>
  <si>
    <t>21:1164:000622</t>
  </si>
  <si>
    <t>21:0333:000311:0002:0001:00</t>
  </si>
  <si>
    <t>086F:730057</t>
  </si>
  <si>
    <t>21:1164:000623</t>
  </si>
  <si>
    <t>21:0333:000312</t>
  </si>
  <si>
    <t>21:0333:000312:0001:0001:00</t>
  </si>
  <si>
    <t>086F:730058</t>
  </si>
  <si>
    <t>21:1164:000624</t>
  </si>
  <si>
    <t>21:0333:000312:0002:0001:00</t>
  </si>
  <si>
    <t>086F:730059</t>
  </si>
  <si>
    <t>21:1164:000625</t>
  </si>
  <si>
    <t>21:0333:000313</t>
  </si>
  <si>
    <t>21:0333:000313:0001:0001:00</t>
  </si>
  <si>
    <t>086F:730060</t>
  </si>
  <si>
    <t>21:1164:000626</t>
  </si>
  <si>
    <t>21:0333:000313:0002:0001:00</t>
  </si>
  <si>
    <t>086F:730061</t>
  </si>
  <si>
    <t>21:1164:000627</t>
  </si>
  <si>
    <t>21:0333:000314</t>
  </si>
  <si>
    <t>21:0333:000314:0001:0001:00</t>
  </si>
  <si>
    <t>086F:730062</t>
  </si>
  <si>
    <t>21:1164:000628</t>
  </si>
  <si>
    <t>21:0333:000314:0002:0001:00</t>
  </si>
  <si>
    <t>086F:730071</t>
  </si>
  <si>
    <t>21:1164:000629</t>
  </si>
  <si>
    <t>21:0333:000315</t>
  </si>
  <si>
    <t>21:0333:000315:0001:0001:00</t>
  </si>
  <si>
    <t>086F:730072</t>
  </si>
  <si>
    <t>21:1164:000630</t>
  </si>
  <si>
    <t>21:0333:000315:0002:0001:00</t>
  </si>
  <si>
    <t>086F:730073</t>
  </si>
  <si>
    <t>21:1164:000631</t>
  </si>
  <si>
    <t>21:0333:000316</t>
  </si>
  <si>
    <t>21:0333:000316:0001:0001:00</t>
  </si>
  <si>
    <t>086F:730074</t>
  </si>
  <si>
    <t>21:1164:000632</t>
  </si>
  <si>
    <t>21:0333:000316:0002:0001:00</t>
  </si>
  <si>
    <t>086F:730077</t>
  </si>
  <si>
    <t>21:1164:000633</t>
  </si>
  <si>
    <t>21:0333:000317</t>
  </si>
  <si>
    <t>21:0333:000317:0001:0001:00</t>
  </si>
  <si>
    <t>086F:730078</t>
  </si>
  <si>
    <t>21:1164:000634</t>
  </si>
  <si>
    <t>21:0333:000317:0002:0001:00</t>
  </si>
  <si>
    <t>086F:730079</t>
  </si>
  <si>
    <t>21:1164:000635</t>
  </si>
  <si>
    <t>21:0333:000318</t>
  </si>
  <si>
    <t>21:0333:000318:0001:0001:00</t>
  </si>
  <si>
    <t>086F:730080</t>
  </si>
  <si>
    <t>21:1164:000636</t>
  </si>
  <si>
    <t>21:0333:000318:0002:0001:00</t>
  </si>
  <si>
    <t>086F:730085</t>
  </si>
  <si>
    <t>21:1164:000637</t>
  </si>
  <si>
    <t>21:0333:000319</t>
  </si>
  <si>
    <t>21:0333:000319:0001:0001:00</t>
  </si>
  <si>
    <t>086F:730086</t>
  </si>
  <si>
    <t>21:1164:000638</t>
  </si>
  <si>
    <t>21:0333:000319:0002:0001:00</t>
  </si>
  <si>
    <t>086F:730087</t>
  </si>
  <si>
    <t>21:1164:000639</t>
  </si>
  <si>
    <t>21:0333:000320</t>
  </si>
  <si>
    <t>21:0333:000320:0001:0001:00</t>
  </si>
  <si>
    <t>086F:730088</t>
  </si>
  <si>
    <t>21:1164:000640</t>
  </si>
  <si>
    <t>21:0333:000320:0002:0001:00</t>
  </si>
  <si>
    <t>086F:730089</t>
  </si>
  <si>
    <t>21:1164:000641</t>
  </si>
  <si>
    <t>21:0333:000321</t>
  </si>
  <si>
    <t>21:0333:000321:0001:0001:00</t>
  </si>
  <si>
    <t>086F:730090</t>
  </si>
  <si>
    <t>21:1164:000642</t>
  </si>
  <si>
    <t>21:0333:000321:0002:0001:00</t>
  </si>
  <si>
    <t>086F:730091</t>
  </si>
  <si>
    <t>21:1164:000643</t>
  </si>
  <si>
    <t>21:0333:000322</t>
  </si>
  <si>
    <t>21:0333:000322:0001:0001:00</t>
  </si>
  <si>
    <t>086F:730092</t>
  </si>
  <si>
    <t>21:1164:000644</t>
  </si>
  <si>
    <t>21:0333:000322:0002:0001:00</t>
  </si>
  <si>
    <t>086F:730095</t>
  </si>
  <si>
    <t>21:1164:000645</t>
  </si>
  <si>
    <t>21:0333:000323</t>
  </si>
  <si>
    <t>21:0333:000323:0001:0001:00</t>
  </si>
  <si>
    <t>086F:730096</t>
  </si>
  <si>
    <t>21:1164:000646</t>
  </si>
  <si>
    <t>21:0333:000323:0002:0001:00</t>
  </si>
  <si>
    <t>086F:730101</t>
  </si>
  <si>
    <t>21:1164:000647</t>
  </si>
  <si>
    <t>21:0333:000324</t>
  </si>
  <si>
    <t>21:0333:000324:0001:0001:00</t>
  </si>
  <si>
    <t>086F:730102</t>
  </si>
  <si>
    <t>21:1164:000648</t>
  </si>
  <si>
    <t>21:0333:000324:0002:0001:00</t>
  </si>
  <si>
    <t>086F:730105</t>
  </si>
  <si>
    <t>21:1164:000649</t>
  </si>
  <si>
    <t>21:0333:000325</t>
  </si>
  <si>
    <t>21:0333:000325:0001:0001:00</t>
  </si>
  <si>
    <t>086F:730106</t>
  </si>
  <si>
    <t>21:1164:000650</t>
  </si>
  <si>
    <t>21:0333:000325:0002:0001:00</t>
  </si>
  <si>
    <t>086F:730107</t>
  </si>
  <si>
    <t>21:1164:000651</t>
  </si>
  <si>
    <t>21:0333:000326</t>
  </si>
  <si>
    <t>21:0333:000326:0001:0001:00</t>
  </si>
  <si>
    <t>086F:730108</t>
  </si>
  <si>
    <t>21:1164:000652</t>
  </si>
  <si>
    <t>21:0333:000326:0002:0001:00</t>
  </si>
  <si>
    <t>086F:730109</t>
  </si>
  <si>
    <t>21:1164:000653</t>
  </si>
  <si>
    <t>21:0333:000327</t>
  </si>
  <si>
    <t>21:0333:000327:0001:0001:00</t>
  </si>
  <si>
    <t>086F:730110</t>
  </si>
  <si>
    <t>21:1164:000654</t>
  </si>
  <si>
    <t>21:0333:000327:0002:0001:00</t>
  </si>
  <si>
    <t>086F:730113</t>
  </si>
  <si>
    <t>21:1164:000655</t>
  </si>
  <si>
    <t>21:0333:000328</t>
  </si>
  <si>
    <t>21:0333:000328:0001:0001:00</t>
  </si>
  <si>
    <t>086F:730114</t>
  </si>
  <si>
    <t>21:1164:000656</t>
  </si>
  <si>
    <t>21:0333:000328:0002:0001:00</t>
  </si>
  <si>
    <t>086F:730117</t>
  </si>
  <si>
    <t>21:1164:000657</t>
  </si>
  <si>
    <t>21:0333:000329</t>
  </si>
  <si>
    <t>21:0333:000329:0001:0001:00</t>
  </si>
  <si>
    <t>086F:730118</t>
  </si>
  <si>
    <t>21:1164:000658</t>
  </si>
  <si>
    <t>21:0333:000329:0002:0001:00</t>
  </si>
  <si>
    <t>086F:730119</t>
  </si>
  <si>
    <t>21:1164:000659</t>
  </si>
  <si>
    <t>21:0333:000330</t>
  </si>
  <si>
    <t>21:0333:000330:0001:0001:00</t>
  </si>
  <si>
    <t>086F:730120</t>
  </si>
  <si>
    <t>21:1164:000660</t>
  </si>
  <si>
    <t>21:0333:000330:0002:0001:00</t>
  </si>
  <si>
    <t>086F:730121</t>
  </si>
  <si>
    <t>21:1164:000661</t>
  </si>
  <si>
    <t>21:0333:000331</t>
  </si>
  <si>
    <t>21:0333:000331:0001:0001:00</t>
  </si>
  <si>
    <t>086F:730122</t>
  </si>
  <si>
    <t>21:1164:000662</t>
  </si>
  <si>
    <t>21:0333:000331:0002:0001:00</t>
  </si>
  <si>
    <t>086F:730123</t>
  </si>
  <si>
    <t>21:1164:000663</t>
  </si>
  <si>
    <t>21:0333:000332</t>
  </si>
  <si>
    <t>21:0333:000332:0001:0001:00</t>
  </si>
  <si>
    <t>086F:730124</t>
  </si>
  <si>
    <t>21:1164:000664</t>
  </si>
  <si>
    <t>21:0333:000332:0002:0001:00</t>
  </si>
  <si>
    <t>086F:730125</t>
  </si>
  <si>
    <t>21:1164:000665</t>
  </si>
  <si>
    <t>21:0333:000333</t>
  </si>
  <si>
    <t>21:0333:000333:0001:0001:00</t>
  </si>
  <si>
    <t>086F:730126</t>
  </si>
  <si>
    <t>21:1164:000666</t>
  </si>
  <si>
    <t>21:0333:000333:0002:0001:00</t>
  </si>
  <si>
    <t>086F:730127</t>
  </si>
  <si>
    <t>21:1164:000667</t>
  </si>
  <si>
    <t>21:0333:000334</t>
  </si>
  <si>
    <t>21:0333:000334:0001:0001:00</t>
  </si>
  <si>
    <t>086F:730128</t>
  </si>
  <si>
    <t>21:1164:000668</t>
  </si>
  <si>
    <t>21:0333:000334:0002:0001:00</t>
  </si>
  <si>
    <t>086F:730129</t>
  </si>
  <si>
    <t>21:1164:000669</t>
  </si>
  <si>
    <t>21:0333:000335</t>
  </si>
  <si>
    <t>21:0333:000335:0001:0001:00</t>
  </si>
  <si>
    <t>086F:730130</t>
  </si>
  <si>
    <t>21:1164:000670</t>
  </si>
  <si>
    <t>21:0333:000335:0002:0001:00</t>
  </si>
  <si>
    <t>086F:730131</t>
  </si>
  <si>
    <t>21:1164:000671</t>
  </si>
  <si>
    <t>21:0333:000336</t>
  </si>
  <si>
    <t>21:0333:000336:0001:0001:00</t>
  </si>
  <si>
    <t>086F:730132</t>
  </si>
  <si>
    <t>21:1164:000672</t>
  </si>
  <si>
    <t>21:0333:000336:0002:0001:00</t>
  </si>
  <si>
    <t>086F:730133</t>
  </si>
  <si>
    <t>21:1164:000673</t>
  </si>
  <si>
    <t>21:0333:000337</t>
  </si>
  <si>
    <t>21:0333:000337:0001:0001:00</t>
  </si>
  <si>
    <t>086F:730134</t>
  </si>
  <si>
    <t>21:1164:000674</t>
  </si>
  <si>
    <t>21:0333:000337:0002:0001:00</t>
  </si>
  <si>
    <t>086F:730135</t>
  </si>
  <si>
    <t>21:1164:000675</t>
  </si>
  <si>
    <t>21:0333:000338</t>
  </si>
  <si>
    <t>21:0333:000338:0001:0001:00</t>
  </si>
  <si>
    <t>086F:730136</t>
  </si>
  <si>
    <t>21:1164:000676</t>
  </si>
  <si>
    <t>21:0333:000338:0002:0001:00</t>
  </si>
  <si>
    <t>086F:730139</t>
  </si>
  <si>
    <t>21:1164:000677</t>
  </si>
  <si>
    <t>21:0333:000339</t>
  </si>
  <si>
    <t>21:0333:000339:0001:0001:00</t>
  </si>
  <si>
    <t>086F:730140</t>
  </si>
  <si>
    <t>21:1164:000678</t>
  </si>
  <si>
    <t>21:0333:000339:0002:0001:00</t>
  </si>
  <si>
    <t>086F:730141</t>
  </si>
  <si>
    <t>21:1164:000679</t>
  </si>
  <si>
    <t>21:0333:000340</t>
  </si>
  <si>
    <t>21:0333:000340:0001:0001:00</t>
  </si>
  <si>
    <t>086F:730142</t>
  </si>
  <si>
    <t>21:1164:000680</t>
  </si>
  <si>
    <t>21:0333:000340:0002:0001:00</t>
  </si>
  <si>
    <t>086F:730143</t>
  </si>
  <si>
    <t>21:1164:000681</t>
  </si>
  <si>
    <t>21:0333:000341</t>
  </si>
  <si>
    <t>21:0333:000341:0001:0001:00</t>
  </si>
  <si>
    <t>086F:730144</t>
  </si>
  <si>
    <t>21:1164:000682</t>
  </si>
  <si>
    <t>21:0333:000341:0002:0001:00</t>
  </si>
  <si>
    <t>086F:730145</t>
  </si>
  <si>
    <t>21:1164:000683</t>
  </si>
  <si>
    <t>21:0333:000342</t>
  </si>
  <si>
    <t>21:0333:000342:0001:0001:00</t>
  </si>
  <si>
    <t>086F:730146</t>
  </si>
  <si>
    <t>21:1164:000684</t>
  </si>
  <si>
    <t>21:0333:000342:0002:0001:00</t>
  </si>
  <si>
    <t>086F:730147</t>
  </si>
  <si>
    <t>21:1164:000685</t>
  </si>
  <si>
    <t>21:0333:000343</t>
  </si>
  <si>
    <t>21:0333:000343:0001:0001:00</t>
  </si>
  <si>
    <t>086F:730148</t>
  </si>
  <si>
    <t>21:1164:000686</t>
  </si>
  <si>
    <t>21:0333:000343:0002:0001:00</t>
  </si>
  <si>
    <t>086F:730149</t>
  </si>
  <si>
    <t>21:1164:000687</t>
  </si>
  <si>
    <t>21:0333:000344</t>
  </si>
  <si>
    <t>21:0333:000344:0001:0001:00</t>
  </si>
  <si>
    <t>086F:730150</t>
  </si>
  <si>
    <t>21:1164:000688</t>
  </si>
  <si>
    <t>21:0333:000344:0002:0001:00</t>
  </si>
  <si>
    <t>086F:730151</t>
  </si>
  <si>
    <t>21:1164:000689</t>
  </si>
  <si>
    <t>21:0333:000345</t>
  </si>
  <si>
    <t>21:0333:000345:0001:0001:00</t>
  </si>
  <si>
    <t>086F:730152</t>
  </si>
  <si>
    <t>21:1164:000690</t>
  </si>
  <si>
    <t>21:0333:000345:0002:0001:00</t>
  </si>
  <si>
    <t>086F:730153</t>
  </si>
  <si>
    <t>21:1164:000691</t>
  </si>
  <si>
    <t>21:0333:000346</t>
  </si>
  <si>
    <t>21:0333:000346:0001:0001:00</t>
  </si>
  <si>
    <t>086F:730154</t>
  </si>
  <si>
    <t>21:1164:000692</t>
  </si>
  <si>
    <t>21:0333:000346:0002:0001:00</t>
  </si>
  <si>
    <t>086F:730155</t>
  </si>
  <si>
    <t>21:1164:000693</t>
  </si>
  <si>
    <t>21:0333:000347</t>
  </si>
  <si>
    <t>21:0333:000347:0001:0001:00</t>
  </si>
  <si>
    <t>086F:730156</t>
  </si>
  <si>
    <t>21:1164:000694</t>
  </si>
  <si>
    <t>21:0333:000347:0002:0001:00</t>
  </si>
  <si>
    <t>086F:730159</t>
  </si>
  <si>
    <t>21:1164:000695</t>
  </si>
  <si>
    <t>21:0333:000348</t>
  </si>
  <si>
    <t>21:0333:000348:0001:0001:00</t>
  </si>
  <si>
    <t>086F:730160</t>
  </si>
  <si>
    <t>21:1164:000696</t>
  </si>
  <si>
    <t>21:0333:000348:0002:0001:00</t>
  </si>
  <si>
    <t>086F:730161</t>
  </si>
  <si>
    <t>21:1164:000697</t>
  </si>
  <si>
    <t>21:0333:000349</t>
  </si>
  <si>
    <t>21:0333:000349:0001:0001:00</t>
  </si>
  <si>
    <t>086F:730162</t>
  </si>
  <si>
    <t>21:1164:000698</t>
  </si>
  <si>
    <t>21:0333:000349:0002:0001:00</t>
  </si>
  <si>
    <t>086F:730163</t>
  </si>
  <si>
    <t>21:1164:000699</t>
  </si>
  <si>
    <t>21:0333:000350</t>
  </si>
  <si>
    <t>21:0333:000350:0001:0001:00</t>
  </si>
  <si>
    <t>086F:730164</t>
  </si>
  <si>
    <t>21:1164:000700</t>
  </si>
  <si>
    <t>21:0333:000350:0002:0001:00</t>
  </si>
  <si>
    <t>086F:730165</t>
  </si>
  <si>
    <t>21:1164:000701</t>
  </si>
  <si>
    <t>21:0333:000351</t>
  </si>
  <si>
    <t>21:0333:000351:0001:0001:00</t>
  </si>
  <si>
    <t>086F:730166</t>
  </si>
  <si>
    <t>21:1164:000702</t>
  </si>
  <si>
    <t>21:0333:000351:0002:0001:00</t>
  </si>
  <si>
    <t>086F:730167</t>
  </si>
  <si>
    <t>21:1164:000703</t>
  </si>
  <si>
    <t>21:0333:000352</t>
  </si>
  <si>
    <t>21:0333:000352:0001:0001:00</t>
  </si>
  <si>
    <t>086F:730168</t>
  </si>
  <si>
    <t>21:1164:000704</t>
  </si>
  <si>
    <t>21:0333:000352:0002:0001:00</t>
  </si>
  <si>
    <t>086F:730169</t>
  </si>
  <si>
    <t>21:1164:000705</t>
  </si>
  <si>
    <t>21:0333:000353</t>
  </si>
  <si>
    <t>21:0333:000353:0001:0001:00</t>
  </si>
  <si>
    <t>086F:730170</t>
  </si>
  <si>
    <t>21:1164:000706</t>
  </si>
  <si>
    <t>21:0333:000353:0002:0001:00</t>
  </si>
  <si>
    <t>086F:730171</t>
  </si>
  <si>
    <t>21:1164:000707</t>
  </si>
  <si>
    <t>21:0333:000354</t>
  </si>
  <si>
    <t>21:0333:000354:0001:0001:00</t>
  </si>
  <si>
    <t>086F:730172</t>
  </si>
  <si>
    <t>21:1164:000708</t>
  </si>
  <si>
    <t>21:0333:000354:0002:0001:00</t>
  </si>
  <si>
    <t>086F:730173</t>
  </si>
  <si>
    <t>21:1164:000709</t>
  </si>
  <si>
    <t>21:0333:000355</t>
  </si>
  <si>
    <t>21:0333:000355:0001:0001:00</t>
  </si>
  <si>
    <t>086F:730174</t>
  </si>
  <si>
    <t>21:1164:000710</t>
  </si>
  <si>
    <t>21:0333:000355:0002:0001:00</t>
  </si>
  <si>
    <t>086F:730175</t>
  </si>
  <si>
    <t>21:1164:000711</t>
  </si>
  <si>
    <t>21:0333:000356</t>
  </si>
  <si>
    <t>21:0333:000356:0001:0001:00</t>
  </si>
  <si>
    <t>086F:730176</t>
  </si>
  <si>
    <t>21:1164:000712</t>
  </si>
  <si>
    <t>21:0333:000356:0002:0001:00</t>
  </si>
  <si>
    <t>086F:730179</t>
  </si>
  <si>
    <t>21:1164:000713</t>
  </si>
  <si>
    <t>21:0333:000357</t>
  </si>
  <si>
    <t>21:0333:000357:0001:0001:00</t>
  </si>
  <si>
    <t>086F:730180</t>
  </si>
  <si>
    <t>21:1164:000714</t>
  </si>
  <si>
    <t>21:0333:000357:0002:0001:00</t>
  </si>
  <si>
    <t>086F:730181</t>
  </si>
  <si>
    <t>21:1164:000715</t>
  </si>
  <si>
    <t>21:0333:000358</t>
  </si>
  <si>
    <t>21:0333:000358:0001:0001:00</t>
  </si>
  <si>
    <t>086F:730182</t>
  </si>
  <si>
    <t>21:1164:000716</t>
  </si>
  <si>
    <t>21:0333:000358:0002:0001:00</t>
  </si>
  <si>
    <t>086F:730185</t>
  </si>
  <si>
    <t>21:1164:000717</t>
  </si>
  <si>
    <t>21:0333:000359</t>
  </si>
  <si>
    <t>21:0333:000359:0001:0001:00</t>
  </si>
  <si>
    <t>086F:730186</t>
  </si>
  <si>
    <t>21:1164:000718</t>
  </si>
  <si>
    <t>21:0333:000359:0002:0001:00</t>
  </si>
  <si>
    <t>086F:730187</t>
  </si>
  <si>
    <t>21:1164:000719</t>
  </si>
  <si>
    <t>21:0333:000360</t>
  </si>
  <si>
    <t>21:0333:000360:0001:0001:00</t>
  </si>
  <si>
    <t>086F:730188</t>
  </si>
  <si>
    <t>21:1164:000720</t>
  </si>
  <si>
    <t>21:0333:000360:0002:0001:00</t>
  </si>
  <si>
    <t>086F:730189</t>
  </si>
  <si>
    <t>21:1164:000721</t>
  </si>
  <si>
    <t>21:0333:000361</t>
  </si>
  <si>
    <t>21:0333:000361:0001:0001:00</t>
  </si>
  <si>
    <t>086F:730190</t>
  </si>
  <si>
    <t>21:1164:000722</t>
  </si>
  <si>
    <t>21:0333:000361:0002:0001:00</t>
  </si>
  <si>
    <t>086F:730191</t>
  </si>
  <si>
    <t>21:1164:000723</t>
  </si>
  <si>
    <t>21:0333:000362</t>
  </si>
  <si>
    <t>21:0333:000362:0001:0001:00</t>
  </si>
  <si>
    <t>086F:730192</t>
  </si>
  <si>
    <t>21:1164:000724</t>
  </si>
  <si>
    <t>21:0333:000362:0002:0001:00</t>
  </si>
  <si>
    <t>086F:730193</t>
  </si>
  <si>
    <t>21:1164:000725</t>
  </si>
  <si>
    <t>21:0333:000363</t>
  </si>
  <si>
    <t>21:0333:000363:0001:0001:00</t>
  </si>
  <si>
    <t>086F:730194</t>
  </si>
  <si>
    <t>21:1164:000726</t>
  </si>
  <si>
    <t>21:0333:000363:0002:0001:00</t>
  </si>
  <si>
    <t>086F:730195</t>
  </si>
  <si>
    <t>21:1164:000727</t>
  </si>
  <si>
    <t>21:0333:000364</t>
  </si>
  <si>
    <t>21:0333:000364:0001:0001:00</t>
  </si>
  <si>
    <t>086F:730196</t>
  </si>
  <si>
    <t>21:1164:000728</t>
  </si>
  <si>
    <t>21:0333:000364:0002:0001:00</t>
  </si>
  <si>
    <t>086F:730197</t>
  </si>
  <si>
    <t>21:1164:000729</t>
  </si>
  <si>
    <t>21:0333:000365</t>
  </si>
  <si>
    <t>21:0333:000365:0001:0001:00</t>
  </si>
  <si>
    <t>086F:730198</t>
  </si>
  <si>
    <t>21:1164:000730</t>
  </si>
  <si>
    <t>21:0333:000365:0002:0001:00</t>
  </si>
  <si>
    <t>086F:730201</t>
  </si>
  <si>
    <t>21:1164:000731</t>
  </si>
  <si>
    <t>21:0333:000366</t>
  </si>
  <si>
    <t>21:0333:000366:0001:0001:00</t>
  </si>
  <si>
    <t>086F:730202</t>
  </si>
  <si>
    <t>21:1164:000732</t>
  </si>
  <si>
    <t>21:0333:000366:0002:0001:00</t>
  </si>
  <si>
    <t>086F:730203</t>
  </si>
  <si>
    <t>21:1164:000733</t>
  </si>
  <si>
    <t>21:0333:000367</t>
  </si>
  <si>
    <t>21:0333:000367:0001:0001:00</t>
  </si>
  <si>
    <t>086F:730204</t>
  </si>
  <si>
    <t>21:1164:000734</t>
  </si>
  <si>
    <t>21:0333:000367:0002:0001:00</t>
  </si>
  <si>
    <t>086F:730205</t>
  </si>
  <si>
    <t>21:1164:000735</t>
  </si>
  <si>
    <t>21:0333:000368</t>
  </si>
  <si>
    <t>21:0333:000368:0001:0001:00</t>
  </si>
  <si>
    <t>086F:730206</t>
  </si>
  <si>
    <t>21:1164:000736</t>
  </si>
  <si>
    <t>21:0333:000368:0002:0001:00</t>
  </si>
  <si>
    <t>086F:730207</t>
  </si>
  <si>
    <t>21:1164:000737</t>
  </si>
  <si>
    <t>21:0333:000369</t>
  </si>
  <si>
    <t>21:0333:000369:0001:0001:00</t>
  </si>
  <si>
    <t>086F:730208</t>
  </si>
  <si>
    <t>21:1164:000738</t>
  </si>
  <si>
    <t>21:0333:000369:0002:0001:00</t>
  </si>
  <si>
    <t>086F:730209</t>
  </si>
  <si>
    <t>21:1164:000739</t>
  </si>
  <si>
    <t>21:0333:000370</t>
  </si>
  <si>
    <t>21:0333:000370:0001:0001:00</t>
  </si>
  <si>
    <t>086F:730210</t>
  </si>
  <si>
    <t>21:1164:000740</t>
  </si>
  <si>
    <t>21:0333:000370:0002:0001:00</t>
  </si>
  <si>
    <t>086F:730211</t>
  </si>
  <si>
    <t>21:1164:000741</t>
  </si>
  <si>
    <t>21:0333:000371</t>
  </si>
  <si>
    <t>21:0333:000371:0001:0001:00</t>
  </si>
  <si>
    <t>086F:730212</t>
  </si>
  <si>
    <t>21:1164:000742</t>
  </si>
  <si>
    <t>21:0333:000371:0002:0001:00</t>
  </si>
  <si>
    <t>086F:730213</t>
  </si>
  <si>
    <t>21:1164:000743</t>
  </si>
  <si>
    <t>21:0333:000372</t>
  </si>
  <si>
    <t>21:0333:000372:0001:0001:00</t>
  </si>
  <si>
    <t>086F:730214</t>
  </si>
  <si>
    <t>21:1164:000744</t>
  </si>
  <si>
    <t>21:0333:000372:0002:0001:00</t>
  </si>
  <si>
    <t>086F:730215</t>
  </si>
  <si>
    <t>21:1164:000745</t>
  </si>
  <si>
    <t>21:0333:000373</t>
  </si>
  <si>
    <t>21:0333:000373:0001:0001:00</t>
  </si>
  <si>
    <t>086F:730216</t>
  </si>
  <si>
    <t>21:1164:000746</t>
  </si>
  <si>
    <t>21:0333:000373:0002:0001:00</t>
  </si>
  <si>
    <t>086F:730217</t>
  </si>
  <si>
    <t>21:1164:000747</t>
  </si>
  <si>
    <t>21:0333:000374</t>
  </si>
  <si>
    <t>21:0333:000374:0001:0001:00</t>
  </si>
  <si>
    <t>086F:730218</t>
  </si>
  <si>
    <t>21:1164:000748</t>
  </si>
  <si>
    <t>21:0333:000374:0002:0001:00</t>
  </si>
  <si>
    <t>086F:730219</t>
  </si>
  <si>
    <t>21:1164:000749</t>
  </si>
  <si>
    <t>21:0333:000375</t>
  </si>
  <si>
    <t>21:0333:000375:0001:0001:00</t>
  </si>
  <si>
    <t>086F:730220</t>
  </si>
  <si>
    <t>21:1164:000750</t>
  </si>
  <si>
    <t>21:0333:000375:0002:0001:00</t>
  </si>
  <si>
    <t>086F:730221</t>
  </si>
  <si>
    <t>21:1164:000751</t>
  </si>
  <si>
    <t>21:0333:000376</t>
  </si>
  <si>
    <t>21:0333:000376:0001:0001:00</t>
  </si>
  <si>
    <t>086F:730222</t>
  </si>
  <si>
    <t>21:1164:000752</t>
  </si>
  <si>
    <t>21:0333:000376:0002:0001:00</t>
  </si>
  <si>
    <t>086F:730223</t>
  </si>
  <si>
    <t>21:1164:000753</t>
  </si>
  <si>
    <t>21:0333:000377</t>
  </si>
  <si>
    <t>21:0333:000377:0001:0001:00</t>
  </si>
  <si>
    <t>086F:730224</t>
  </si>
  <si>
    <t>21:1164:000754</t>
  </si>
  <si>
    <t>21:0333:000377:0002:0001:00</t>
  </si>
  <si>
    <t>086F:730225</t>
  </si>
  <si>
    <t>21:1164:000755</t>
  </si>
  <si>
    <t>21:0333:000378</t>
  </si>
  <si>
    <t>21:0333:000378:0001:0001:00</t>
  </si>
  <si>
    <t>086F:730226</t>
  </si>
  <si>
    <t>21:1164:000756</t>
  </si>
  <si>
    <t>21:0333:000378:0002:0001:00</t>
  </si>
  <si>
    <t>086F:730227</t>
  </si>
  <si>
    <t>21:1164:000757</t>
  </si>
  <si>
    <t>21:0333:000379</t>
  </si>
  <si>
    <t>21:0333:000379:0001:0001:00</t>
  </si>
  <si>
    <t>086F:730228</t>
  </si>
  <si>
    <t>21:1164:000758</t>
  </si>
  <si>
    <t>21:0333:000379:0002:0001:00</t>
  </si>
  <si>
    <t>086F:730229</t>
  </si>
  <si>
    <t>21:1164:000759</t>
  </si>
  <si>
    <t>21:0333:000380</t>
  </si>
  <si>
    <t>21:0333:000380:0001:0001:00</t>
  </si>
  <si>
    <t>086F:730230</t>
  </si>
  <si>
    <t>21:1164:000760</t>
  </si>
  <si>
    <t>21:0333:000380:0002:0001:00</t>
  </si>
  <si>
    <t>086F:730231</t>
  </si>
  <si>
    <t>21:1164:000761</t>
  </si>
  <si>
    <t>21:0333:000381</t>
  </si>
  <si>
    <t>21:0333:000381:0001:0001:00</t>
  </si>
  <si>
    <t>086F:730232</t>
  </si>
  <si>
    <t>21:1164:000762</t>
  </si>
  <si>
    <t>21:0333:000381:0002:0001:00</t>
  </si>
  <si>
    <t>086F:730233</t>
  </si>
  <si>
    <t>21:1164:000763</t>
  </si>
  <si>
    <t>21:0333:000382</t>
  </si>
  <si>
    <t>21:0333:000382:0001:0001:00</t>
  </si>
  <si>
    <t>086F:730234</t>
  </si>
  <si>
    <t>21:1164:000764</t>
  </si>
  <si>
    <t>21:0333:000382:0002:0001:00</t>
  </si>
  <si>
    <t>086F:730235</t>
  </si>
  <si>
    <t>21:1164:000765</t>
  </si>
  <si>
    <t>21:0333:000383</t>
  </si>
  <si>
    <t>21:0333:000383:0001:0001:00</t>
  </si>
  <si>
    <t>086F:730236</t>
  </si>
  <si>
    <t>21:1164:000766</t>
  </si>
  <si>
    <t>21:0333:000383:0002:0001:00</t>
  </si>
  <si>
    <t>086F:730239</t>
  </si>
  <si>
    <t>21:1164:000767</t>
  </si>
  <si>
    <t>21:0333:000384</t>
  </si>
  <si>
    <t>21:0333:000384:0001:0001:00</t>
  </si>
  <si>
    <t>086F:730240</t>
  </si>
  <si>
    <t>21:1164:000768</t>
  </si>
  <si>
    <t>21:0333:000384:0002:0001:00</t>
  </si>
  <si>
    <t>086F:730243</t>
  </si>
  <si>
    <t>21:1164:000769</t>
  </si>
  <si>
    <t>21:0333:000385</t>
  </si>
  <si>
    <t>21:0333:000385:0001:0001:00</t>
  </si>
  <si>
    <t>086F:730244</t>
  </si>
  <si>
    <t>21:1164:000770</t>
  </si>
  <si>
    <t>21:0333:000385:0002:0001:00</t>
  </si>
  <si>
    <t>086F:730247</t>
  </si>
  <si>
    <t>21:1164:000771</t>
  </si>
  <si>
    <t>21:0333:000386</t>
  </si>
  <si>
    <t>21:0333:000386:0001:0001:00</t>
  </si>
  <si>
    <t>086F:730248</t>
  </si>
  <si>
    <t>21:1164:000772</t>
  </si>
  <si>
    <t>21:0333:000386:0002:0001:00</t>
  </si>
  <si>
    <t>086F:730249</t>
  </si>
  <si>
    <t>21:1164:000773</t>
  </si>
  <si>
    <t>21:0333:000387</t>
  </si>
  <si>
    <t>21:0333:000387:0001:0001:00</t>
  </si>
  <si>
    <t>086F:730250</t>
  </si>
  <si>
    <t>21:1164:000774</t>
  </si>
  <si>
    <t>21:0333:000387:0002:0001:00</t>
  </si>
  <si>
    <t>086F:730251</t>
  </si>
  <si>
    <t>21:1164:000775</t>
  </si>
  <si>
    <t>21:0333:000388</t>
  </si>
  <si>
    <t>21:0333:000388:0001:0001:00</t>
  </si>
  <si>
    <t>086F:730252</t>
  </si>
  <si>
    <t>21:1164:000776</t>
  </si>
  <si>
    <t>21:0333:000388:0002:0001:00</t>
  </si>
  <si>
    <t>086F:730253</t>
  </si>
  <si>
    <t>21:1164:000777</t>
  </si>
  <si>
    <t>21:0333:000389</t>
  </si>
  <si>
    <t>21:0333:000389:0001:0001:00</t>
  </si>
  <si>
    <t>086F:730254</t>
  </si>
  <si>
    <t>21:1164:000778</t>
  </si>
  <si>
    <t>21:0333:000389:0002:0001:00</t>
  </si>
  <si>
    <t>086F:730259</t>
  </si>
  <si>
    <t>21:1164:000779</t>
  </si>
  <si>
    <t>21:0333:000390</t>
  </si>
  <si>
    <t>21:0333:000390:0001:0001:00</t>
  </si>
  <si>
    <t>086F:730260</t>
  </si>
  <si>
    <t>21:1164:000780</t>
  </si>
  <si>
    <t>21:0333:000390:0002:0001:00</t>
  </si>
  <si>
    <t>086F:730261</t>
  </si>
  <si>
    <t>21:1164:000781</t>
  </si>
  <si>
    <t>21:0333:000391</t>
  </si>
  <si>
    <t>21:0333:000391:0001:0001:00</t>
  </si>
  <si>
    <t>086F:730262</t>
  </si>
  <si>
    <t>21:1164:000782</t>
  </si>
  <si>
    <t>21:0333:000391:0002:0001:00</t>
  </si>
  <si>
    <t>086F:730263</t>
  </si>
  <si>
    <t>21:1164:000783</t>
  </si>
  <si>
    <t>21:0333:000392</t>
  </si>
  <si>
    <t>21:0333:000392:0001:0001:00</t>
  </si>
  <si>
    <t>086F:730264</t>
  </si>
  <si>
    <t>21:1164:000784</t>
  </si>
  <si>
    <t>21:0333:000392:0002:0001:00</t>
  </si>
  <si>
    <t>086F:730265</t>
  </si>
  <si>
    <t>21:1164:000785</t>
  </si>
  <si>
    <t>21:0333:000393</t>
  </si>
  <si>
    <t>21:0333:000393:0001:0001:00</t>
  </si>
  <si>
    <t>086F:730266</t>
  </si>
  <si>
    <t>21:1164:000786</t>
  </si>
  <si>
    <t>21:0333:000393:0002:0001:00</t>
  </si>
  <si>
    <t>086F:730269</t>
  </si>
  <si>
    <t>21:1164:000787</t>
  </si>
  <si>
    <t>21:0333:000394</t>
  </si>
  <si>
    <t>21:0333:000394:0001:0001:00</t>
  </si>
  <si>
    <t>086F:730270</t>
  </si>
  <si>
    <t>21:1164:000788</t>
  </si>
  <si>
    <t>21:0333:000394:0002:0001:00</t>
  </si>
  <si>
    <t>086F:730271</t>
  </si>
  <si>
    <t>21:1164:000789</t>
  </si>
  <si>
    <t>21:0333:000395</t>
  </si>
  <si>
    <t>21:0333:000395:0001:0001:00</t>
  </si>
  <si>
    <t>086F:730272</t>
  </si>
  <si>
    <t>21:1164:000790</t>
  </si>
  <si>
    <t>21:0333:000395:0002:0001:00</t>
  </si>
  <si>
    <t>086F:730277</t>
  </si>
  <si>
    <t>21:1164:000791</t>
  </si>
  <si>
    <t>21:0333:000396</t>
  </si>
  <si>
    <t>21:0333:000396:0001:0001:00</t>
  </si>
  <si>
    <t>086F:730278</t>
  </si>
  <si>
    <t>21:1164:000792</t>
  </si>
  <si>
    <t>21:0333:000396:0002:0001:00</t>
  </si>
  <si>
    <t>086F:730279</t>
  </si>
  <si>
    <t>21:1164:000793</t>
  </si>
  <si>
    <t>21:0333:000397</t>
  </si>
  <si>
    <t>21:0333:000397:0001:0001:00</t>
  </si>
  <si>
    <t>086F:730280</t>
  </si>
  <si>
    <t>21:1164:000794</t>
  </si>
  <si>
    <t>21:0333:000397:0002:0001:00</t>
  </si>
  <si>
    <t>086F:730281</t>
  </si>
  <si>
    <t>21:1164:000795</t>
  </si>
  <si>
    <t>21:0333:000398</t>
  </si>
  <si>
    <t>21:0333:000398:0001:0001:00</t>
  </si>
  <si>
    <t>086F:730282</t>
  </si>
  <si>
    <t>21:1164:000796</t>
  </si>
  <si>
    <t>21:0333:000398:0002:0001:00</t>
  </si>
  <si>
    <t>086F:730283</t>
  </si>
  <si>
    <t>21:1164:000797</t>
  </si>
  <si>
    <t>21:0333:000399</t>
  </si>
  <si>
    <t>21:0333:000399:0001:0001:00</t>
  </si>
  <si>
    <t>086F:730284</t>
  </si>
  <si>
    <t>21:1164:000798</t>
  </si>
  <si>
    <t>21:0333:000399:0002:0001:00</t>
  </si>
  <si>
    <t>086F:730285</t>
  </si>
  <si>
    <t>21:1164:000799</t>
  </si>
  <si>
    <t>21:0333:000400</t>
  </si>
  <si>
    <t>21:0333:000400:0001:0001:00</t>
  </si>
  <si>
    <t>086F:730286</t>
  </si>
  <si>
    <t>21:1164:000800</t>
  </si>
  <si>
    <t>21:0333:000400:0002:0001:00</t>
  </si>
  <si>
    <t>086F:730287</t>
  </si>
  <si>
    <t>21:1164:000801</t>
  </si>
  <si>
    <t>21:0333:000401</t>
  </si>
  <si>
    <t>21:0333:000401:0001:0001:00</t>
  </si>
  <si>
    <t>086F:730288</t>
  </si>
  <si>
    <t>21:1164:000802</t>
  </si>
  <si>
    <t>21:0333:000401:0002:0001:00</t>
  </si>
  <si>
    <t>086F:730289</t>
  </si>
  <si>
    <t>21:1164:000803</t>
  </si>
  <si>
    <t>21:0333:000402</t>
  </si>
  <si>
    <t>21:0333:000402:0001:0001:00</t>
  </si>
  <si>
    <t>086F:730290</t>
  </si>
  <si>
    <t>21:1164:000804</t>
  </si>
  <si>
    <t>21:0333:000402:0002:0001:00</t>
  </si>
  <si>
    <t>086F:730291</t>
  </si>
  <si>
    <t>21:1164:000805</t>
  </si>
  <si>
    <t>21:0333:000403</t>
  </si>
  <si>
    <t>21:0333:000403:0001:0001:00</t>
  </si>
  <si>
    <t>086F:730292</t>
  </si>
  <si>
    <t>21:1164:000806</t>
  </si>
  <si>
    <t>21:0333:000403:0002:0001:00</t>
  </si>
  <si>
    <t>086F:730297</t>
  </si>
  <si>
    <t>21:1164:000807</t>
  </si>
  <si>
    <t>21:0333:000404</t>
  </si>
  <si>
    <t>21:0333:000404:0001:0001:00</t>
  </si>
  <si>
    <t>086F:730298</t>
  </si>
  <si>
    <t>21:1164:000808</t>
  </si>
  <si>
    <t>21:0333:000404:0002:0001:00</t>
  </si>
  <si>
    <t>086F:730299</t>
  </si>
  <si>
    <t>21:1164:000809</t>
  </si>
  <si>
    <t>21:0333:000405</t>
  </si>
  <si>
    <t>21:0333:000405:0001:0001:00</t>
  </si>
  <si>
    <t>086F:730300</t>
  </si>
  <si>
    <t>21:1164:000810</t>
  </si>
  <si>
    <t>21:0333:000405:0002:0001:00</t>
  </si>
  <si>
    <t>086F:730301</t>
  </si>
  <si>
    <t>21:1164:000811</t>
  </si>
  <si>
    <t>21:0333:000406</t>
  </si>
  <si>
    <t>21:0333:000406:0001:0001:00</t>
  </si>
  <si>
    <t>086F:730302</t>
  </si>
  <si>
    <t>21:1164:000812</t>
  </si>
  <si>
    <t>21:0333:000406:0002:0001:00</t>
  </si>
  <si>
    <t>086F:730305</t>
  </si>
  <si>
    <t>21:1164:000813</t>
  </si>
  <si>
    <t>21:0333:000407</t>
  </si>
  <si>
    <t>21:0333:000407:0001:0001:00</t>
  </si>
  <si>
    <t>086F:730306</t>
  </si>
  <si>
    <t>21:1164:000814</t>
  </si>
  <si>
    <t>21:0333:000407:0002:0001:00</t>
  </si>
  <si>
    <t>086F:730315</t>
  </si>
  <si>
    <t>21:1164:000815</t>
  </si>
  <si>
    <t>21:0333:000408</t>
  </si>
  <si>
    <t>21:0333:000408:0001:0001:00</t>
  </si>
  <si>
    <t>086F:730316</t>
  </si>
  <si>
    <t>21:1164:000816</t>
  </si>
  <si>
    <t>21:0333:000408:0002:0001:00</t>
  </si>
  <si>
    <t>086F:730317</t>
  </si>
  <si>
    <t>21:1164:000817</t>
  </si>
  <si>
    <t>21:0333:000409</t>
  </si>
  <si>
    <t>21:0333:000409:0001:0001:00</t>
  </si>
  <si>
    <t>086F:730318</t>
  </si>
  <si>
    <t>21:1164:000818</t>
  </si>
  <si>
    <t>21:0333:000409:0002:0001:00</t>
  </si>
  <si>
    <t>086F:730319</t>
  </si>
  <si>
    <t>21:1164:000819</t>
  </si>
  <si>
    <t>21:0333:000410</t>
  </si>
  <si>
    <t>21:0333:000410:0001:0001:00</t>
  </si>
  <si>
    <t>086F:730320</t>
  </si>
  <si>
    <t>21:1164:000820</t>
  </si>
  <si>
    <t>21:0333:000410:0002:0001:00</t>
  </si>
  <si>
    <t>086F:730321</t>
  </si>
  <si>
    <t>21:1164:000821</t>
  </si>
  <si>
    <t>21:0333:000411</t>
  </si>
  <si>
    <t>21:0333:000411:0001:0001:00</t>
  </si>
  <si>
    <t>086F:730322</t>
  </si>
  <si>
    <t>21:1164:000822</t>
  </si>
  <si>
    <t>21:0333:000411:0002:0001:00</t>
  </si>
  <si>
    <t>086F:730323</t>
  </si>
  <si>
    <t>21:1164:000823</t>
  </si>
  <si>
    <t>21:0333:000412</t>
  </si>
  <si>
    <t>21:0333:000412:0001:0001:00</t>
  </si>
  <si>
    <t>086F:730324</t>
  </si>
  <si>
    <t>21:1164:000824</t>
  </si>
  <si>
    <t>21:0333:000412:0002:0001:00</t>
  </si>
  <si>
    <t>086F:730325</t>
  </si>
  <si>
    <t>21:1164:000825</t>
  </si>
  <si>
    <t>21:0333:000413</t>
  </si>
  <si>
    <t>21:0333:000413:0001:0001:00</t>
  </si>
  <si>
    <t>086F:730326</t>
  </si>
  <si>
    <t>21:1164:000826</t>
  </si>
  <si>
    <t>21:0333:000413:0002:0001:00</t>
  </si>
  <si>
    <t>086F:730327</t>
  </si>
  <si>
    <t>21:1164:000827</t>
  </si>
  <si>
    <t>21:0333:000414</t>
  </si>
  <si>
    <t>21:0333:000414:0001:0001:00</t>
  </si>
  <si>
    <t>086F:730328</t>
  </si>
  <si>
    <t>21:1164:000828</t>
  </si>
  <si>
    <t>21:0333:000414:0002:0001:00</t>
  </si>
  <si>
    <t>086F:730329</t>
  </si>
  <si>
    <t>21:1164:000829</t>
  </si>
  <si>
    <t>21:0333:000415</t>
  </si>
  <si>
    <t>21:0333:000415:0001:0001:00</t>
  </si>
  <si>
    <t>086F:730330</t>
  </si>
  <si>
    <t>21:1164:000830</t>
  </si>
  <si>
    <t>21:0333:000415:0002:0001:00</t>
  </si>
  <si>
    <t>086F:730333</t>
  </si>
  <si>
    <t>21:1164:000831</t>
  </si>
  <si>
    <t>21:0333:000416</t>
  </si>
  <si>
    <t>21:0333:000416:0001:0001:00</t>
  </si>
  <si>
    <t>086F:730334</t>
  </si>
  <si>
    <t>21:1164:000832</t>
  </si>
  <si>
    <t>21:0333:000416:0002:0001:00</t>
  </si>
  <si>
    <t>086F:730335</t>
  </si>
  <si>
    <t>21:1164:000833</t>
  </si>
  <si>
    <t>21:0333:000417</t>
  </si>
  <si>
    <t>21:0333:000417:0001:0001:00</t>
  </si>
  <si>
    <t>086F:730336</t>
  </si>
  <si>
    <t>21:1164:000834</t>
  </si>
  <si>
    <t>21:0333:000417:0002:0001:00</t>
  </si>
  <si>
    <t>086F:730337</t>
  </si>
  <si>
    <t>21:1164:000835</t>
  </si>
  <si>
    <t>21:0333:000418</t>
  </si>
  <si>
    <t>21:0333:000418:0001:0001:00</t>
  </si>
  <si>
    <t>086F:730338</t>
  </si>
  <si>
    <t>21:1164:000836</t>
  </si>
  <si>
    <t>21:0333:000418:0002:0001:00</t>
  </si>
  <si>
    <t>086F:730339</t>
  </si>
  <si>
    <t>21:1164:000837</t>
  </si>
  <si>
    <t>21:0333:000419</t>
  </si>
  <si>
    <t>21:0333:000419:0001:0001:00</t>
  </si>
  <si>
    <t>086F:730340</t>
  </si>
  <si>
    <t>21:1164:000838</t>
  </si>
  <si>
    <t>21:0333:000419:0002:0001:00</t>
  </si>
  <si>
    <t>086F:730341</t>
  </si>
  <si>
    <t>21:1164:000839</t>
  </si>
  <si>
    <t>21:0333:000420</t>
  </si>
  <si>
    <t>21:0333:000420:0001:0001:00</t>
  </si>
  <si>
    <t>086F:730342</t>
  </si>
  <si>
    <t>21:1164:000840</t>
  </si>
  <si>
    <t>21:0333:000420:0002:0001:00</t>
  </si>
  <si>
    <t>086F:730343</t>
  </si>
  <si>
    <t>21:1164:000841</t>
  </si>
  <si>
    <t>21:0333:000421</t>
  </si>
  <si>
    <t>21:0333:000421:0001:0001:00</t>
  </si>
  <si>
    <t>086F:730344</t>
  </si>
  <si>
    <t>21:1164:000842</t>
  </si>
  <si>
    <t>21:0333:000421:0002:0001:00</t>
  </si>
  <si>
    <t>086F:730345</t>
  </si>
  <si>
    <t>21:1164:000843</t>
  </si>
  <si>
    <t>21:0333:000422</t>
  </si>
  <si>
    <t>21:0333:000422:0001:0001:00</t>
  </si>
  <si>
    <t>086F:730346</t>
  </si>
  <si>
    <t>21:1164:000844</t>
  </si>
  <si>
    <t>21:0333:000422:0002:0001:00</t>
  </si>
  <si>
    <t>086F:730347</t>
  </si>
  <si>
    <t>21:1164:000845</t>
  </si>
  <si>
    <t>21:0333:000423</t>
  </si>
  <si>
    <t>21:0333:000423:0001:0001:00</t>
  </si>
  <si>
    <t>086F:730348</t>
  </si>
  <si>
    <t>21:1164:000846</t>
  </si>
  <si>
    <t>21:0333:000423:0002:0001:00</t>
  </si>
  <si>
    <t>086F:730351</t>
  </si>
  <si>
    <t>21:1164:000847</t>
  </si>
  <si>
    <t>21:0333:000424</t>
  </si>
  <si>
    <t>21:0333:000424:0001:0001:00</t>
  </si>
  <si>
    <t>086F:730352</t>
  </si>
  <si>
    <t>21:1164:000848</t>
  </si>
  <si>
    <t>21:0333:000424:0002:0001:00</t>
  </si>
  <si>
    <t>086F:730353</t>
  </si>
  <si>
    <t>21:1164:000849</t>
  </si>
  <si>
    <t>21:0333:000425</t>
  </si>
  <si>
    <t>21:0333:000425:0001:0001:00</t>
  </si>
  <si>
    <t>086F:730354</t>
  </si>
  <si>
    <t>21:1164:000850</t>
  </si>
  <si>
    <t>21:0333:000425:0002:0001:00</t>
  </si>
  <si>
    <t>086F:730355</t>
  </si>
  <si>
    <t>21:1164:000851</t>
  </si>
  <si>
    <t>21:0333:000426</t>
  </si>
  <si>
    <t>21:0333:000426:0001:0001:00</t>
  </si>
  <si>
    <t>086F:730356</t>
  </si>
  <si>
    <t>21:1164:000852</t>
  </si>
  <si>
    <t>21:0333:000426:0002:0001:00</t>
  </si>
  <si>
    <t>086F:730357</t>
  </si>
  <si>
    <t>21:1164:000853</t>
  </si>
  <si>
    <t>21:0333:000427</t>
  </si>
  <si>
    <t>21:0333:000427:0001:0001:00</t>
  </si>
  <si>
    <t>086F:730358</t>
  </si>
  <si>
    <t>21:1164:000854</t>
  </si>
  <si>
    <t>21:0333:000427:0002:0001:00</t>
  </si>
  <si>
    <t>086F:730359</t>
  </si>
  <si>
    <t>21:1164:000855</t>
  </si>
  <si>
    <t>21:0333:000428</t>
  </si>
  <si>
    <t>21:0333:000428:0001:0001:00</t>
  </si>
  <si>
    <t>086F:730360</t>
  </si>
  <si>
    <t>21:1164:000856</t>
  </si>
  <si>
    <t>21:0333:000428:0002:0001:00</t>
  </si>
  <si>
    <t>086F:730361</t>
  </si>
  <si>
    <t>21:1164:000857</t>
  </si>
  <si>
    <t>21:0333:000429</t>
  </si>
  <si>
    <t>21:0333:000429:0001:0001:00</t>
  </si>
  <si>
    <t>086F:730362</t>
  </si>
  <si>
    <t>21:1164:000858</t>
  </si>
  <si>
    <t>21:0333:000429:0002:0001:00</t>
  </si>
  <si>
    <t>086F:730365</t>
  </si>
  <si>
    <t>21:1164:000859</t>
  </si>
  <si>
    <t>21:0333:000430</t>
  </si>
  <si>
    <t>21:0333:000430:0001:0001:00</t>
  </si>
  <si>
    <t>086F:730366</t>
  </si>
  <si>
    <t>21:1164:000860</t>
  </si>
  <si>
    <t>21:0333:000430:0002:0001:00</t>
  </si>
  <si>
    <t>086F:730367</t>
  </si>
  <si>
    <t>21:1164:000861</t>
  </si>
  <si>
    <t>21:0333:000431</t>
  </si>
  <si>
    <t>21:0333:000431:0001:0001:00</t>
  </si>
  <si>
    <t>086F:730368</t>
  </si>
  <si>
    <t>21:1164:000862</t>
  </si>
  <si>
    <t>21:0333:000431:0002:0001:00</t>
  </si>
  <si>
    <t>086F:730369</t>
  </si>
  <si>
    <t>21:1164:000863</t>
  </si>
  <si>
    <t>21:0333:000432</t>
  </si>
  <si>
    <t>21:0333:000432:0001:0001:00</t>
  </si>
  <si>
    <t>086F:730370</t>
  </si>
  <si>
    <t>21:1164:000864</t>
  </si>
  <si>
    <t>21:0333:000432:0002:0001:00</t>
  </si>
  <si>
    <t>086F:730371</t>
  </si>
  <si>
    <t>21:1164:000865</t>
  </si>
  <si>
    <t>21:0333:000433</t>
  </si>
  <si>
    <t>21:0333:000433:0001:0001:00</t>
  </si>
  <si>
    <t>086F:730372</t>
  </si>
  <si>
    <t>21:1164:000866</t>
  </si>
  <si>
    <t>21:0333:000433:0002:0001:00</t>
  </si>
  <si>
    <t>086F:730373</t>
  </si>
  <si>
    <t>21:1164:000867</t>
  </si>
  <si>
    <t>21:0333:000434</t>
  </si>
  <si>
    <t>21:0333:000434:0001:0001:00</t>
  </si>
  <si>
    <t>086F:730374</t>
  </si>
  <si>
    <t>21:1164:000868</t>
  </si>
  <si>
    <t>21:0333:000434:0002:0001:00</t>
  </si>
  <si>
    <t>086F:730375</t>
  </si>
  <si>
    <t>21:1164:000869</t>
  </si>
  <si>
    <t>21:0333:000435</t>
  </si>
  <si>
    <t>21:0333:000435:0001:0001:00</t>
  </si>
  <si>
    <t>086F:730376</t>
  </si>
  <si>
    <t>21:1164:000870</t>
  </si>
  <si>
    <t>21:0333:000435:0002:0001:00</t>
  </si>
  <si>
    <t>086F:730377</t>
  </si>
  <si>
    <t>21:1164:000871</t>
  </si>
  <si>
    <t>21:0333:000436</t>
  </si>
  <si>
    <t>21:0333:000436:0001:0001:00</t>
  </si>
  <si>
    <t>086F:730378</t>
  </si>
  <si>
    <t>21:1164:000872</t>
  </si>
  <si>
    <t>21:0333:000436:0002:0001:00</t>
  </si>
  <si>
    <t>086F:730381</t>
  </si>
  <si>
    <t>21:1164:000873</t>
  </si>
  <si>
    <t>21:0333:000437</t>
  </si>
  <si>
    <t>21:0333:000437:0001:0001:00</t>
  </si>
  <si>
    <t>086F:730382</t>
  </si>
  <si>
    <t>21:1164:000874</t>
  </si>
  <si>
    <t>21:0333:000437:0002:0001:00</t>
  </si>
  <si>
    <t>086F:730383</t>
  </si>
  <si>
    <t>21:1164:000875</t>
  </si>
  <si>
    <t>21:0333:000438</t>
  </si>
  <si>
    <t>21:0333:000438:0001:0001:00</t>
  </si>
  <si>
    <t>086F:730384</t>
  </si>
  <si>
    <t>21:1164:000876</t>
  </si>
  <si>
    <t>21:0333:000438:0002:0001:00</t>
  </si>
  <si>
    <t>086F:730387</t>
  </si>
  <si>
    <t>21:1164:000877</t>
  </si>
  <si>
    <t>21:0333:000439</t>
  </si>
  <si>
    <t>21:0333:000439:0001:0001:00</t>
  </si>
  <si>
    <t>086F:730388</t>
  </si>
  <si>
    <t>21:1164:000878</t>
  </si>
  <si>
    <t>21:0333:000439:0002:0001:00</t>
  </si>
  <si>
    <t>086F:730389</t>
  </si>
  <si>
    <t>21:1164:000879</t>
  </si>
  <si>
    <t>21:0333:000440</t>
  </si>
  <si>
    <t>21:0333:000440:0001:0001:00</t>
  </si>
  <si>
    <t>086F:730390</t>
  </si>
  <si>
    <t>21:1164:000880</t>
  </si>
  <si>
    <t>21:0333:000440:0002:0001:00</t>
  </si>
  <si>
    <t>086F:730391</t>
  </si>
  <si>
    <t>21:1164:000881</t>
  </si>
  <si>
    <t>21:0333:000441</t>
  </si>
  <si>
    <t>21:0333:000441:0001:0001:00</t>
  </si>
  <si>
    <t>086F:730392</t>
  </si>
  <si>
    <t>21:1164:000882</t>
  </si>
  <si>
    <t>21:0333:000441:0002:0001:00</t>
  </si>
  <si>
    <t>086F:730393</t>
  </si>
  <si>
    <t>21:1164:000883</t>
  </si>
  <si>
    <t>21:0333:000442</t>
  </si>
  <si>
    <t>21:0333:000442:0001:0001:00</t>
  </si>
  <si>
    <t>086F:730394</t>
  </si>
  <si>
    <t>21:1164:000884</t>
  </si>
  <si>
    <t>21:0333:000442:0002:0001:00</t>
  </si>
  <si>
    <t>086F:730395</t>
  </si>
  <si>
    <t>21:1164:000885</t>
  </si>
  <si>
    <t>21:0333:000443</t>
  </si>
  <si>
    <t>21:0333:000443:0001:0001:00</t>
  </si>
  <si>
    <t>086F:730396</t>
  </si>
  <si>
    <t>21:1164:000886</t>
  </si>
  <si>
    <t>21:0333:000443:0002:0001:00</t>
  </si>
  <si>
    <t>086F:730397</t>
  </si>
  <si>
    <t>21:1164:000887</t>
  </si>
  <si>
    <t>21:0333:000444</t>
  </si>
  <si>
    <t>21:0333:000444:0001:0001:00</t>
  </si>
  <si>
    <t>086F:730398</t>
  </si>
  <si>
    <t>21:1164:000888</t>
  </si>
  <si>
    <t>21:0333:000444:0002:0001:00</t>
  </si>
  <si>
    <t>086F:730399</t>
  </si>
  <si>
    <t>21:1164:000889</t>
  </si>
  <si>
    <t>21:0333:000445</t>
  </si>
  <si>
    <t>21:0333:000445:0001:0001:00</t>
  </si>
  <si>
    <t>086F:730400</t>
  </si>
  <si>
    <t>21:1164:000890</t>
  </si>
  <si>
    <t>21:0333:000445:0002:0001:00</t>
  </si>
  <si>
    <t>086F:731001</t>
  </si>
  <si>
    <t>21:1164:000891</t>
  </si>
  <si>
    <t>21:0333:000446</t>
  </si>
  <si>
    <t>21:0333:000446:0001:0001:00</t>
  </si>
  <si>
    <t>086F:731002</t>
  </si>
  <si>
    <t>21:1164:000892</t>
  </si>
  <si>
    <t>21:0333:000446:0002:0001:00</t>
  </si>
  <si>
    <t>086F:731003</t>
  </si>
  <si>
    <t>21:1164:000893</t>
  </si>
  <si>
    <t>21:0333:000447</t>
  </si>
  <si>
    <t>21:0333:000447:0001:0001:00</t>
  </si>
  <si>
    <t>086F:731004</t>
  </si>
  <si>
    <t>21:1164:000894</t>
  </si>
  <si>
    <t>21:0333:000447:0002:0001:00</t>
  </si>
  <si>
    <t>086F:731005</t>
  </si>
  <si>
    <t>21:1164:000895</t>
  </si>
  <si>
    <t>21:0333:000448</t>
  </si>
  <si>
    <t>21:0333:000448:0001:0001:00</t>
  </si>
  <si>
    <t>086F:731006</t>
  </si>
  <si>
    <t>21:1164:000896</t>
  </si>
  <si>
    <t>21:0333:000448:0002:0001:00</t>
  </si>
  <si>
    <t>086F:731007</t>
  </si>
  <si>
    <t>21:1164:000897</t>
  </si>
  <si>
    <t>21:0333:000449</t>
  </si>
  <si>
    <t>21:0333:000449:0001:0001:00</t>
  </si>
  <si>
    <t>086F:731008</t>
  </si>
  <si>
    <t>21:1164:000898</t>
  </si>
  <si>
    <t>21:0333:000449:0002:0001:00</t>
  </si>
  <si>
    <t>086F:731009</t>
  </si>
  <si>
    <t>21:1164:000899</t>
  </si>
  <si>
    <t>21:0333:000450</t>
  </si>
  <si>
    <t>21:0333:000450:0001:0001:00</t>
  </si>
  <si>
    <t>086F:731010</t>
  </si>
  <si>
    <t>21:1164:000900</t>
  </si>
  <si>
    <t>21:0333:000450:0002:0001:00</t>
  </si>
  <si>
    <t>086F:731011</t>
  </si>
  <si>
    <t>21:1164:000901</t>
  </si>
  <si>
    <t>21:0333:000451</t>
  </si>
  <si>
    <t>21:0333:000451:0001:0001:00</t>
  </si>
  <si>
    <t>086F:731012</t>
  </si>
  <si>
    <t>21:1164:000902</t>
  </si>
  <si>
    <t>21:0333:000451:0002:0001:00</t>
  </si>
  <si>
    <t>086F:731015</t>
  </si>
  <si>
    <t>21:1164:000903</t>
  </si>
  <si>
    <t>21:0333:000452</t>
  </si>
  <si>
    <t>21:0333:000452:0001:0001:00</t>
  </si>
  <si>
    <t>086F:731016</t>
  </si>
  <si>
    <t>21:1164:000904</t>
  </si>
  <si>
    <t>21:0333:000452:0002:0001:00</t>
  </si>
  <si>
    <t>086F:731017</t>
  </si>
  <si>
    <t>21:1164:000905</t>
  </si>
  <si>
    <t>21:0333:000453</t>
  </si>
  <si>
    <t>21:0333:000453:0001:0001:00</t>
  </si>
  <si>
    <t>086F:731018</t>
  </si>
  <si>
    <t>21:1164:000906</t>
  </si>
  <si>
    <t>21:0333:000453:0002:0001:00</t>
  </si>
  <si>
    <t>086F:731019</t>
  </si>
  <si>
    <t>21:1164:000907</t>
  </si>
  <si>
    <t>21:0333:000454</t>
  </si>
  <si>
    <t>21:0333:000454:0001:0001:00</t>
  </si>
  <si>
    <t>086F:731020</t>
  </si>
  <si>
    <t>21:1164:000908</t>
  </si>
  <si>
    <t>21:0333:000454:0002:0001:00</t>
  </si>
  <si>
    <t>086F:731021</t>
  </si>
  <si>
    <t>21:1164:000909</t>
  </si>
  <si>
    <t>21:0333:000455</t>
  </si>
  <si>
    <t>21:0333:000455:0001:0001:00</t>
  </si>
  <si>
    <t>086F:731022</t>
  </si>
  <si>
    <t>21:1164:000910</t>
  </si>
  <si>
    <t>21:0333:000455:0002:0001:00</t>
  </si>
  <si>
    <t>086F:731023</t>
  </si>
  <si>
    <t>21:1164:000911</t>
  </si>
  <si>
    <t>21:0333:000456</t>
  </si>
  <si>
    <t>21:0333:000456:0001:0001:00</t>
  </si>
  <si>
    <t>086F:731024</t>
  </si>
  <si>
    <t>21:1164:000912</t>
  </si>
  <si>
    <t>21:0333:000456:0002:0001:00</t>
  </si>
  <si>
    <t>086F:731027</t>
  </si>
  <si>
    <t>21:1164:000913</t>
  </si>
  <si>
    <t>21:0333:000457</t>
  </si>
  <si>
    <t>21:0333:000457:0001:0001:00</t>
  </si>
  <si>
    <t>086F:731028</t>
  </si>
  <si>
    <t>21:1164:000914</t>
  </si>
  <si>
    <t>21:0333:000457:0002:0001:00</t>
  </si>
  <si>
    <t>086F:731029</t>
  </si>
  <si>
    <t>21:1164:000915</t>
  </si>
  <si>
    <t>21:0333:000458</t>
  </si>
  <si>
    <t>21:0333:000458:0001:0001:00</t>
  </si>
  <si>
    <t>086F:731030</t>
  </si>
  <si>
    <t>21:1164:000916</t>
  </si>
  <si>
    <t>21:0333:000458:0002:0001:00</t>
  </si>
  <si>
    <t>086F:731031</t>
  </si>
  <si>
    <t>21:1164:000917</t>
  </si>
  <si>
    <t>21:0333:000459</t>
  </si>
  <si>
    <t>21:0333:000459:0001:0001:00</t>
  </si>
  <si>
    <t>086F:731032</t>
  </si>
  <si>
    <t>21:1164:000918</t>
  </si>
  <si>
    <t>21:0333:000459:0002:0001:00</t>
  </si>
  <si>
    <t>086F:731409</t>
  </si>
  <si>
    <t>21:1164:000919</t>
  </si>
  <si>
    <t>21:0333:000460</t>
  </si>
  <si>
    <t>21:0333:000460:0001:0001:00</t>
  </si>
  <si>
    <t>086F:731410</t>
  </si>
  <si>
    <t>21:1164:000920</t>
  </si>
  <si>
    <t>21:0333:000460:0002:0001:00</t>
  </si>
  <si>
    <t>086F:731411</t>
  </si>
  <si>
    <t>21:1164:000921</t>
  </si>
  <si>
    <t>21:0333:000461</t>
  </si>
  <si>
    <t>21:0333:000461:0001:0001:00</t>
  </si>
  <si>
    <t>086F:731412</t>
  </si>
  <si>
    <t>21:1164:000922</t>
  </si>
  <si>
    <t>21:0333:000461:0002:0001:00</t>
  </si>
  <si>
    <t>086F:731413</t>
  </si>
  <si>
    <t>21:1164:000923</t>
  </si>
  <si>
    <t>21:0333:000462</t>
  </si>
  <si>
    <t>21:0333:000462:0001:0001:00</t>
  </si>
  <si>
    <t>086F:731414</t>
  </si>
  <si>
    <t>21:1164:000924</t>
  </si>
  <si>
    <t>21:0333:000462:0002:0001:00</t>
  </si>
  <si>
    <t>086F:731429</t>
  </si>
  <si>
    <t>21:1164:000925</t>
  </si>
  <si>
    <t>21:0333:000463</t>
  </si>
  <si>
    <t>21:0333:000463:0001:0001:00</t>
  </si>
  <si>
    <t>086F:731430</t>
  </si>
  <si>
    <t>21:1164:000926</t>
  </si>
  <si>
    <t>21:0333:000463:0002:0001:00</t>
  </si>
  <si>
    <t>086F:731435</t>
  </si>
  <si>
    <t>21:1164:000927</t>
  </si>
  <si>
    <t>21:0333:000464</t>
  </si>
  <si>
    <t>21:0333:000464:0001:0001:00</t>
  </si>
  <si>
    <t>086F:731436</t>
  </si>
  <si>
    <t>21:1164:000928</t>
  </si>
  <si>
    <t>21:0333:000464:0002:0001:00</t>
  </si>
  <si>
    <t>086F:731437</t>
  </si>
  <si>
    <t>21:1164:000929</t>
  </si>
  <si>
    <t>21:0333:000465</t>
  </si>
  <si>
    <t>21:0333:000465:0001:0001:00</t>
  </si>
  <si>
    <t>086F:731438</t>
  </si>
  <si>
    <t>21:1164:000930</t>
  </si>
  <si>
    <t>21:0333:000465:0002:0001:00</t>
  </si>
  <si>
    <t>086F:731447</t>
  </si>
  <si>
    <t>21:1164:000931</t>
  </si>
  <si>
    <t>21:0333:000466</t>
  </si>
  <si>
    <t>21:0333:000466:0001:0001:00</t>
  </si>
  <si>
    <t>086F:731448</t>
  </si>
  <si>
    <t>21:1164:000932</t>
  </si>
  <si>
    <t>21:0333:000466:0002:0001:00</t>
  </si>
  <si>
    <t>086F:731457</t>
  </si>
  <si>
    <t>21:1164:000933</t>
  </si>
  <si>
    <t>21:0333:000467</t>
  </si>
  <si>
    <t>21:0333:000467:0001:0001:00</t>
  </si>
  <si>
    <t>086F:731458</t>
  </si>
  <si>
    <t>21:1164:000934</t>
  </si>
  <si>
    <t>21:0333:000467:0002:0001:00</t>
  </si>
  <si>
    <t>086F:731459</t>
  </si>
  <si>
    <t>21:1164:000935</t>
  </si>
  <si>
    <t>21:0333:000468</t>
  </si>
  <si>
    <t>21:0333:000468:0001:0001:00</t>
  </si>
  <si>
    <t>086F:731460</t>
  </si>
  <si>
    <t>21:1164:000936</t>
  </si>
  <si>
    <t>21:0333:000468:0002:0001:00</t>
  </si>
  <si>
    <t>086F:731461</t>
  </si>
  <si>
    <t>21:1164:000937</t>
  </si>
  <si>
    <t>21:0333:000469</t>
  </si>
  <si>
    <t>21:0333:000469:0001:0001:00</t>
  </si>
  <si>
    <t>086F:731462</t>
  </si>
  <si>
    <t>21:1164:000938</t>
  </si>
  <si>
    <t>21:0333:000469:0002:0001:00</t>
  </si>
  <si>
    <t>086F:731463</t>
  </si>
  <si>
    <t>21:1164:000939</t>
  </si>
  <si>
    <t>21:0333:000470</t>
  </si>
  <si>
    <t>21:0333:000470:0001:0001:00</t>
  </si>
  <si>
    <t>086F:731464</t>
  </si>
  <si>
    <t>21:1164:000940</t>
  </si>
  <si>
    <t>21:0333:000470:0002:0001:00</t>
  </si>
  <si>
    <t>086F:731465</t>
  </si>
  <si>
    <t>21:1164:000941</t>
  </si>
  <si>
    <t>21:0333:000471</t>
  </si>
  <si>
    <t>21:0333:000471:0001:0001:00</t>
  </si>
  <si>
    <t>086F:731466</t>
  </si>
  <si>
    <t>21:1164:000942</t>
  </si>
  <si>
    <t>21:0333:000471:0002:0001:00</t>
  </si>
  <si>
    <t>086F:731471</t>
  </si>
  <si>
    <t>21:1164:000943</t>
  </si>
  <si>
    <t>21:0333:000472</t>
  </si>
  <si>
    <t>21:0333:000472:0001:0001:00</t>
  </si>
  <si>
    <t>086F:731472</t>
  </si>
  <si>
    <t>21:1164:000944</t>
  </si>
  <si>
    <t>21:0333:000472:0002:0001:00</t>
  </si>
  <si>
    <t>086F:731475</t>
  </si>
  <si>
    <t>21:1164:000945</t>
  </si>
  <si>
    <t>21:0333:000473</t>
  </si>
  <si>
    <t>21:0333:000473:0001:0001:00</t>
  </si>
  <si>
    <t>086F:731476</t>
  </si>
  <si>
    <t>21:1164:000946</t>
  </si>
  <si>
    <t>21:0333:000473:0002:0001:00</t>
  </si>
  <si>
    <t>086F:731477</t>
  </si>
  <si>
    <t>21:1164:000947</t>
  </si>
  <si>
    <t>21:0333:000474</t>
  </si>
  <si>
    <t>21:0333:000474:0001:0001:00</t>
  </si>
  <si>
    <t>086F:731478</t>
  </si>
  <si>
    <t>21:1164:000948</t>
  </si>
  <si>
    <t>21:0333:000474:0002:0001:00</t>
  </si>
  <si>
    <t>086F:731479</t>
  </si>
  <si>
    <t>21:1164:000949</t>
  </si>
  <si>
    <t>21:0333:000475</t>
  </si>
  <si>
    <t>21:0333:000475:0001:0001:00</t>
  </si>
  <si>
    <t>086F:731480</t>
  </si>
  <si>
    <t>21:1164:000950</t>
  </si>
  <si>
    <t>21:0333:000475:0002:0001:00</t>
  </si>
  <si>
    <t>086F:731481</t>
  </si>
  <si>
    <t>21:1164:000951</t>
  </si>
  <si>
    <t>21:0333:000476</t>
  </si>
  <si>
    <t>21:0333:000476:0001:0001:00</t>
  </si>
  <si>
    <t>086F:731482</t>
  </si>
  <si>
    <t>21:1164:000952</t>
  </si>
  <si>
    <t>21:0333:000476:0002:0001:00</t>
  </si>
  <si>
    <t>086F:731485</t>
  </si>
  <si>
    <t>21:1164:000953</t>
  </si>
  <si>
    <t>21:0333:000477</t>
  </si>
  <si>
    <t>21:0333:000477:0001:0001:00</t>
  </si>
  <si>
    <t>086F:731486</t>
  </si>
  <si>
    <t>21:1164:000954</t>
  </si>
  <si>
    <t>21:0333:000477:0002:0001:00</t>
  </si>
  <si>
    <t>086F:731487</t>
  </si>
  <si>
    <t>21:1164:000955</t>
  </si>
  <si>
    <t>21:0333:000478</t>
  </si>
  <si>
    <t>21:0333:000478:0001:0001:00</t>
  </si>
  <si>
    <t>086F:731488</t>
  </si>
  <si>
    <t>21:1164:000956</t>
  </si>
  <si>
    <t>21:0333:000478:0002:0001:00</t>
  </si>
  <si>
    <t>086F:731489</t>
  </si>
  <si>
    <t>21:1164:000957</t>
  </si>
  <si>
    <t>21:0333:000479</t>
  </si>
  <si>
    <t>21:0333:000479:0001:0001:00</t>
  </si>
  <si>
    <t>086F:731490</t>
  </si>
  <si>
    <t>21:1164:000958</t>
  </si>
  <si>
    <t>21:0333:000479:0002:0001:00</t>
  </si>
  <si>
    <t>086F:731491</t>
  </si>
  <si>
    <t>21:1164:000959</t>
  </si>
  <si>
    <t>21:0333:000480</t>
  </si>
  <si>
    <t>21:0333:000480:0001:0001:00</t>
  </si>
  <si>
    <t>086F:731492</t>
  </si>
  <si>
    <t>21:1164:000960</t>
  </si>
  <si>
    <t>21:0333:000480:0002:0001:00</t>
  </si>
  <si>
    <t>086F:731493</t>
  </si>
  <si>
    <t>21:1164:000961</t>
  </si>
  <si>
    <t>21:0333:000481</t>
  </si>
  <si>
    <t>21:0333:000481:0001:0001:00</t>
  </si>
  <si>
    <t>086F:731494</t>
  </si>
  <si>
    <t>21:1164:000962</t>
  </si>
  <si>
    <t>21:0333:000481:0002:0001:00</t>
  </si>
  <si>
    <t>086F:731495</t>
  </si>
  <si>
    <t>21:1164:000963</t>
  </si>
  <si>
    <t>21:0333:000482</t>
  </si>
  <si>
    <t>21:0333:000482:0001:0001:00</t>
  </si>
  <si>
    <t>086F:731496</t>
  </si>
  <si>
    <t>21:1164:000964</t>
  </si>
  <si>
    <t>21:0333:000482:0002:0001:00</t>
  </si>
  <si>
    <t>086F:731499</t>
  </si>
  <si>
    <t>21:1164:000965</t>
  </si>
  <si>
    <t>21:0333:000483</t>
  </si>
  <si>
    <t>21:0333:000483:0001:0001:00</t>
  </si>
  <si>
    <t>086F:731500</t>
  </si>
  <si>
    <t>21:1164:000966</t>
  </si>
  <si>
    <t>21:0333:000483:0002:0001:00</t>
  </si>
  <si>
    <t>086F:731501</t>
  </si>
  <si>
    <t>21:1164:000967</t>
  </si>
  <si>
    <t>21:0333:000484</t>
  </si>
  <si>
    <t>21:0333:000484:0001:0001:00</t>
  </si>
  <si>
    <t>086F:731502</t>
  </si>
  <si>
    <t>21:1164:000968</t>
  </si>
  <si>
    <t>21:0333:000484:0002:0001:00</t>
  </si>
  <si>
    <t>086F:731503</t>
  </si>
  <si>
    <t>21:1164:000969</t>
  </si>
  <si>
    <t>21:0333:000485</t>
  </si>
  <si>
    <t>21:0333:000485:0001:0001:00</t>
  </si>
  <si>
    <t>086F:731504</t>
  </si>
  <si>
    <t>21:1164:000970</t>
  </si>
  <si>
    <t>21:0333:000485:0002:0001:00</t>
  </si>
  <si>
    <t>086F:731505</t>
  </si>
  <si>
    <t>21:1164:000971</t>
  </si>
  <si>
    <t>21:0333:000486</t>
  </si>
  <si>
    <t>21:0333:000486:0001:0001:00</t>
  </si>
  <si>
    <t>086F:731506</t>
  </si>
  <si>
    <t>21:1164:000972</t>
  </si>
  <si>
    <t>21:0333:000486:0002:0001:00</t>
  </si>
  <si>
    <t>086F:731507</t>
  </si>
  <si>
    <t>21:1164:000973</t>
  </si>
  <si>
    <t>21:0333:000487</t>
  </si>
  <si>
    <t>21:0333:000487:0001:0001:00</t>
  </si>
  <si>
    <t>086F:731508</t>
  </si>
  <si>
    <t>21:1164:000974</t>
  </si>
  <si>
    <t>21:0333:000487:0002:0001:00</t>
  </si>
  <si>
    <t>086F:731509</t>
  </si>
  <si>
    <t>21:1164:000975</t>
  </si>
  <si>
    <t>21:0333:000488</t>
  </si>
  <si>
    <t>21:0333:000488:0001:0001:00</t>
  </si>
  <si>
    <t>086F:731510</t>
  </si>
  <si>
    <t>21:1164:000976</t>
  </si>
  <si>
    <t>21:0333:000488:0002:0001:00</t>
  </si>
  <si>
    <t>086F:731511</t>
  </si>
  <si>
    <t>21:1164:000977</t>
  </si>
  <si>
    <t>21:0333:000489</t>
  </si>
  <si>
    <t>21:0333:000489:0001:0001:00</t>
  </si>
  <si>
    <t>086F:731512</t>
  </si>
  <si>
    <t>21:1164:000978</t>
  </si>
  <si>
    <t>21:0333:000489:0002:0001:00</t>
  </si>
  <si>
    <t>086F:731513</t>
  </si>
  <si>
    <t>21:1164:000979</t>
  </si>
  <si>
    <t>21:0333:000490</t>
  </si>
  <si>
    <t>21:0333:000490:0001:0001:00</t>
  </si>
  <si>
    <t>086F:731514</t>
  </si>
  <si>
    <t>21:1164:000980</t>
  </si>
  <si>
    <t>21:0333:000490:0002:0001:00</t>
  </si>
  <si>
    <t>086F:731515</t>
  </si>
  <si>
    <t>21:1164:000981</t>
  </si>
  <si>
    <t>21:0333:000491</t>
  </si>
  <si>
    <t>21:0333:000491:0001:0001:00</t>
  </si>
  <si>
    <t>086F:731516</t>
  </si>
  <si>
    <t>21:1164:000982</t>
  </si>
  <si>
    <t>21:0333:000491:0002:0001:00</t>
  </si>
  <si>
    <t>086F:731517</t>
  </si>
  <si>
    <t>21:1164:000983</t>
  </si>
  <si>
    <t>21:0333:000492</t>
  </si>
  <si>
    <t>21:0333:000492:0001:0001:00</t>
  </si>
  <si>
    <t>086F:731518</t>
  </si>
  <si>
    <t>21:1164:000984</t>
  </si>
  <si>
    <t>21:0333:000492:0002:0001:00</t>
  </si>
  <si>
    <t>086F:731519</t>
  </si>
  <si>
    <t>21:1164:000985</t>
  </si>
  <si>
    <t>21:0333:000493</t>
  </si>
  <si>
    <t>21:0333:000493:0001:0001:00</t>
  </si>
  <si>
    <t>086F:731520</t>
  </si>
  <si>
    <t>21:1164:000986</t>
  </si>
  <si>
    <t>21:0333:000493:0002:0001:00</t>
  </si>
  <si>
    <t>086F:731521</t>
  </si>
  <si>
    <t>21:1164:000987</t>
  </si>
  <si>
    <t>21:0333:000494</t>
  </si>
  <si>
    <t>21:0333:000494:0001:0001:00</t>
  </si>
  <si>
    <t>086F:731522</t>
  </si>
  <si>
    <t>21:1164:000988</t>
  </si>
  <si>
    <t>21:0333:000494:0002:0001:00</t>
  </si>
  <si>
    <t>086F:731523</t>
  </si>
  <si>
    <t>21:1164:000989</t>
  </si>
  <si>
    <t>21:0333:000495</t>
  </si>
  <si>
    <t>21:0333:000495:0001:0001:00</t>
  </si>
  <si>
    <t>086F:731524</t>
  </si>
  <si>
    <t>21:1164:000990</t>
  </si>
  <si>
    <t>21:0333:000495:0002:0001:00</t>
  </si>
  <si>
    <t>086F:731525</t>
  </si>
  <si>
    <t>21:1164:000991</t>
  </si>
  <si>
    <t>21:0333:000496</t>
  </si>
  <si>
    <t>21:0333:000496:0001:0001:00</t>
  </si>
  <si>
    <t>086F:731526</t>
  </si>
  <si>
    <t>21:1164:000992</t>
  </si>
  <si>
    <t>21:0333:000496:0002:0001:00</t>
  </si>
  <si>
    <t>086F:731529</t>
  </si>
  <si>
    <t>21:1164:000993</t>
  </si>
  <si>
    <t>21:0333:000497</t>
  </si>
  <si>
    <t>21:0333:000497:0001:0001:00</t>
  </si>
  <si>
    <t>086F:731530</t>
  </si>
  <si>
    <t>21:1164:000994</t>
  </si>
  <si>
    <t>21:0333:000497:0002:0001:00</t>
  </si>
  <si>
    <t>086F:731535</t>
  </si>
  <si>
    <t>21:1164:000995</t>
  </si>
  <si>
    <t>21:0333:000498</t>
  </si>
  <si>
    <t>21:0333:000498:0001:0001:00</t>
  </si>
  <si>
    <t>086F:731536</t>
  </si>
  <si>
    <t>21:1164:000996</t>
  </si>
  <si>
    <t>21:0333:000498:0002:0001:00</t>
  </si>
  <si>
    <t>086F:731537</t>
  </si>
  <si>
    <t>21:1164:000997</t>
  </si>
  <si>
    <t>21:0333:000499</t>
  </si>
  <si>
    <t>21:0333:000499:0001:0001:00</t>
  </si>
  <si>
    <t>086F:731538</t>
  </si>
  <si>
    <t>21:1164:000998</t>
  </si>
  <si>
    <t>21:0333:000499:0002:0001:00</t>
  </si>
  <si>
    <t>086F:731539</t>
  </si>
  <si>
    <t>21:1164:000999</t>
  </si>
  <si>
    <t>21:0333:000500</t>
  </si>
  <si>
    <t>21:0333:000500:0001:0001:00</t>
  </si>
  <si>
    <t>086F:731540</t>
  </si>
  <si>
    <t>21:1164:001000</t>
  </si>
  <si>
    <t>21:0333:000500:0002:0001:00</t>
  </si>
  <si>
    <t>086F:731541</t>
  </si>
  <si>
    <t>21:1164:001001</t>
  </si>
  <si>
    <t>21:0333:000501</t>
  </si>
  <si>
    <t>21:0333:000501:0001:0001:00</t>
  </si>
  <si>
    <t>086F:731542</t>
  </si>
  <si>
    <t>21:1164:001002</t>
  </si>
  <si>
    <t>21:0333:000501:0002:0001:00</t>
  </si>
  <si>
    <t>086F:731545</t>
  </si>
  <si>
    <t>21:1164:001003</t>
  </si>
  <si>
    <t>21:0333:000502</t>
  </si>
  <si>
    <t>21:0333:000502:0001:0001:00</t>
  </si>
  <si>
    <t>086F:731546</t>
  </si>
  <si>
    <t>21:1164:001004</t>
  </si>
  <si>
    <t>21:0333:000502:0002:0001:00</t>
  </si>
  <si>
    <t>086F:731547</t>
  </si>
  <si>
    <t>21:1164:001005</t>
  </si>
  <si>
    <t>21:0333:000503</t>
  </si>
  <si>
    <t>21:0333:000503:0001:0001:00</t>
  </si>
  <si>
    <t>086F:731548</t>
  </si>
  <si>
    <t>21:1164:001006</t>
  </si>
  <si>
    <t>21:0333:000503:0002:0001:00</t>
  </si>
  <si>
    <t>086F:731549</t>
  </si>
  <si>
    <t>21:1164:001007</t>
  </si>
  <si>
    <t>21:0333:000504</t>
  </si>
  <si>
    <t>21:0333:000504:0001:0001:00</t>
  </si>
  <si>
    <t>086F:731550</t>
  </si>
  <si>
    <t>21:1164:001008</t>
  </si>
  <si>
    <t>21:0333:000504:0002:0001:00</t>
  </si>
  <si>
    <t>086F:731551</t>
  </si>
  <si>
    <t>21:1164:001009</t>
  </si>
  <si>
    <t>21:0333:000505</t>
  </si>
  <si>
    <t>21:0333:000505:0001:0001:00</t>
  </si>
  <si>
    <t>086F:731552</t>
  </si>
  <si>
    <t>21:1164:001010</t>
  </si>
  <si>
    <t>21:0333:000505:0002:0001:00</t>
  </si>
  <si>
    <t>086F:731553</t>
  </si>
  <si>
    <t>21:1164:001011</t>
  </si>
  <si>
    <t>21:0333:000506</t>
  </si>
  <si>
    <t>21:0333:000506:0001:0001:00</t>
  </si>
  <si>
    <t>086F:731554</t>
  </si>
  <si>
    <t>21:1164:001012</t>
  </si>
  <si>
    <t>21:0333:000506:0002:0001:00</t>
  </si>
  <si>
    <t>086F:731557</t>
  </si>
  <si>
    <t>21:1164:001013</t>
  </si>
  <si>
    <t>21:0333:000507</t>
  </si>
  <si>
    <t>21:0333:000507:0001:0001:00</t>
  </si>
  <si>
    <t>086F:731558</t>
  </si>
  <si>
    <t>21:1164:001014</t>
  </si>
  <si>
    <t>21:0333:000507:0002:0001:00</t>
  </si>
  <si>
    <t>086F:731561</t>
  </si>
  <si>
    <t>21:1164:001015</t>
  </si>
  <si>
    <t>21:0333:000508</t>
  </si>
  <si>
    <t>21:0333:000508:0001:0001:00</t>
  </si>
  <si>
    <t>086F:731562</t>
  </si>
  <si>
    <t>21:1164:001016</t>
  </si>
  <si>
    <t>21:0333:000508:0002:0001:00</t>
  </si>
  <si>
    <t>086F:731571</t>
  </si>
  <si>
    <t>21:1164:001017</t>
  </si>
  <si>
    <t>21:0333:000509</t>
  </si>
  <si>
    <t>21:0333:000509:0001:0001:00</t>
  </si>
  <si>
    <t>086F:731572</t>
  </si>
  <si>
    <t>21:1164:001018</t>
  </si>
  <si>
    <t>21:0333:000509:0002:0001:00</t>
  </si>
  <si>
    <t>086F:731573</t>
  </si>
  <si>
    <t>21:1164:001019</t>
  </si>
  <si>
    <t>21:0333:000510</t>
  </si>
  <si>
    <t>21:0333:000510:0001:0001:00</t>
  </si>
  <si>
    <t>086F:731574</t>
  </si>
  <si>
    <t>21:1164:001020</t>
  </si>
  <si>
    <t>21:0333:000510:0002:0001:00</t>
  </si>
  <si>
    <t>086F:731575</t>
  </si>
  <si>
    <t>21:1164:001021</t>
  </si>
  <si>
    <t>21:0333:000511</t>
  </si>
  <si>
    <t>21:0333:000511:0001:0001:00</t>
  </si>
  <si>
    <t>086F:731576</t>
  </si>
  <si>
    <t>21:1164:001022</t>
  </si>
  <si>
    <t>21:0333:000511:0002:0001:00</t>
  </si>
  <si>
    <t>086F:731577</t>
  </si>
  <si>
    <t>21:1164:001023</t>
  </si>
  <si>
    <t>21:0333:000512</t>
  </si>
  <si>
    <t>21:0333:000512:0001:0001:00</t>
  </si>
  <si>
    <t>086F:731578</t>
  </si>
  <si>
    <t>21:1164:001024</t>
  </si>
  <si>
    <t>21:0333:000512:0002:0001:00</t>
  </si>
  <si>
    <t>086F:731579</t>
  </si>
  <si>
    <t>21:1164:001025</t>
  </si>
  <si>
    <t>21:0333:000513</t>
  </si>
  <si>
    <t>21:0333:000513:0001:0001:00</t>
  </si>
  <si>
    <t>086F:731580</t>
  </si>
  <si>
    <t>21:1164:001026</t>
  </si>
  <si>
    <t>21:0333:000513:0002:0001:00</t>
  </si>
  <si>
    <t>086F:731583</t>
  </si>
  <si>
    <t>21:1164:001027</t>
  </si>
  <si>
    <t>21:0333:000514</t>
  </si>
  <si>
    <t>21:0333:000514:0001:0001:00</t>
  </si>
  <si>
    <t>086F:731584</t>
  </si>
  <si>
    <t>21:1164:001028</t>
  </si>
  <si>
    <t>21:0333:000514:0002:0001:00</t>
  </si>
  <si>
    <t>086F:731585</t>
  </si>
  <si>
    <t>21:1164:001029</t>
  </si>
  <si>
    <t>21:0333:000515</t>
  </si>
  <si>
    <t>21:0333:000515:0001:0001:00</t>
  </si>
  <si>
    <t>086F:731586</t>
  </si>
  <si>
    <t>21:1164:001030</t>
  </si>
  <si>
    <t>21:0333:000515:0002:0001:00</t>
  </si>
  <si>
    <t>086F:731587</t>
  </si>
  <si>
    <t>21:1164:001031</t>
  </si>
  <si>
    <t>21:0333:000516</t>
  </si>
  <si>
    <t>21:0333:000516:0001:0001:00</t>
  </si>
  <si>
    <t>086F:731588</t>
  </si>
  <si>
    <t>21:1164:001032</t>
  </si>
  <si>
    <t>21:0333:000516:0002:0001:00</t>
  </si>
  <si>
    <t>086F:731589</t>
  </si>
  <si>
    <t>21:1164:001033</t>
  </si>
  <si>
    <t>21:0333:000517</t>
  </si>
  <si>
    <t>21:0333:000517:0001:0001:00</t>
  </si>
  <si>
    <t>086F:731590</t>
  </si>
  <si>
    <t>21:1164:001034</t>
  </si>
  <si>
    <t>21:0333:000517:0002:0001:00</t>
  </si>
  <si>
    <t>086F:731591</t>
  </si>
  <si>
    <t>21:1164:001035</t>
  </si>
  <si>
    <t>21:0333:000518</t>
  </si>
  <si>
    <t>21:0333:000518:0001:0001:00</t>
  </si>
  <si>
    <t>086F:731592</t>
  </si>
  <si>
    <t>21:1164:001036</t>
  </si>
  <si>
    <t>21:0333:000518:0002:0001:00</t>
  </si>
  <si>
    <t>086F:731593</t>
  </si>
  <si>
    <t>21:1164:001037</t>
  </si>
  <si>
    <t>21:0333:000519</t>
  </si>
  <si>
    <t>21:0333:000519:0001:0001:00</t>
  </si>
  <si>
    <t>086F:731594</t>
  </si>
  <si>
    <t>21:1164:001038</t>
  </si>
  <si>
    <t>21:0333:000519:0002:0001:00</t>
  </si>
  <si>
    <t>086F:731595</t>
  </si>
  <si>
    <t>21:1164:001039</t>
  </si>
  <si>
    <t>21:0333:000520</t>
  </si>
  <si>
    <t>21:0333:000520:0001:0001:00</t>
  </si>
  <si>
    <t>086F:731596</t>
  </si>
  <si>
    <t>21:1164:001040</t>
  </si>
  <si>
    <t>21:0333:000520:0002:0001:00</t>
  </si>
  <si>
    <t>086F:731597</t>
  </si>
  <si>
    <t>21:1164:001041</t>
  </si>
  <si>
    <t>21:0333:000521</t>
  </si>
  <si>
    <t>21:0333:000521:0001:0001:00</t>
  </si>
  <si>
    <t>086F:731598</t>
  </si>
  <si>
    <t>21:1164:001042</t>
  </si>
  <si>
    <t>21:0333:000521:0002:0001:00</t>
  </si>
  <si>
    <t>086F:731599</t>
  </si>
  <si>
    <t>21:1164:001043</t>
  </si>
  <si>
    <t>21:0333:000522</t>
  </si>
  <si>
    <t>21:0333:000522:0001:0001:00</t>
  </si>
  <si>
    <t>086F:731600</t>
  </si>
  <si>
    <t>21:1164:001044</t>
  </si>
  <si>
    <t>21:0333:000522:0002:0001:00</t>
  </si>
  <si>
    <t>086F:731601</t>
  </si>
  <si>
    <t>21:1164:001045</t>
  </si>
  <si>
    <t>21:0333:000523</t>
  </si>
  <si>
    <t>21:0333:000523:0001:0001:00</t>
  </si>
  <si>
    <t>086F:731602</t>
  </si>
  <si>
    <t>21:1164:001046</t>
  </si>
  <si>
    <t>21:0333:000523:0002:0001:00</t>
  </si>
  <si>
    <t>086F:731603</t>
  </si>
  <si>
    <t>21:1164:001047</t>
  </si>
  <si>
    <t>21:0333:000524</t>
  </si>
  <si>
    <t>21:0333:000524:0001:0001:00</t>
  </si>
  <si>
    <t>086F:731604</t>
  </si>
  <si>
    <t>21:1164:001048</t>
  </si>
  <si>
    <t>21:0333:000524:0002:0001:00</t>
  </si>
  <si>
    <t>086F:731605</t>
  </si>
  <si>
    <t>21:1164:001049</t>
  </si>
  <si>
    <t>21:0333:000525</t>
  </si>
  <si>
    <t>21:0333:000525:0001:0001:00</t>
  </si>
  <si>
    <t>086F:731606</t>
  </si>
  <si>
    <t>21:1164:001050</t>
  </si>
  <si>
    <t>21:0333:000525:0002:0001:00</t>
  </si>
  <si>
    <t>086F:731607</t>
  </si>
  <si>
    <t>21:1164:001051</t>
  </si>
  <si>
    <t>21:0333:000526</t>
  </si>
  <si>
    <t>21:0333:000526:0001:0001:00</t>
  </si>
  <si>
    <t>086F:731608</t>
  </si>
  <si>
    <t>21:1164:001052</t>
  </si>
  <si>
    <t>21:0333:000526:0002:0001:00</t>
  </si>
  <si>
    <t>086F:731609</t>
  </si>
  <si>
    <t>21:1164:001053</t>
  </si>
  <si>
    <t>21:0333:000527</t>
  </si>
  <si>
    <t>21:0333:000527:0001:0001:00</t>
  </si>
  <si>
    <t>086F:731610</t>
  </si>
  <si>
    <t>21:1164:001054</t>
  </si>
  <si>
    <t>21:0333:000527:0002:0001:00</t>
  </si>
  <si>
    <t>086F:731611</t>
  </si>
  <si>
    <t>21:1164:001055</t>
  </si>
  <si>
    <t>21:0333:000528</t>
  </si>
  <si>
    <t>21:0333:000528:0001:0001:00</t>
  </si>
  <si>
    <t>086F:731612</t>
  </si>
  <si>
    <t>21:1164:001056</t>
  </si>
  <si>
    <t>21:0333:000528:0002:0001:00</t>
  </si>
  <si>
    <t>086F:731613</t>
  </si>
  <si>
    <t>21:1164:001057</t>
  </si>
  <si>
    <t>21:0333:000529</t>
  </si>
  <si>
    <t>21:0333:000529:0001:0001:00</t>
  </si>
  <si>
    <t>086F:731614</t>
  </si>
  <si>
    <t>21:1164:001058</t>
  </si>
  <si>
    <t>21:0333:000529:0002:0001:00</t>
  </si>
  <si>
    <t>086F:731615</t>
  </si>
  <si>
    <t>21:1164:001059</t>
  </si>
  <si>
    <t>21:0333:000530</t>
  </si>
  <si>
    <t>21:0333:000530:0001:0001:00</t>
  </si>
  <si>
    <t>086F:731616</t>
  </si>
  <si>
    <t>21:1164:001060</t>
  </si>
  <si>
    <t>21:0333:000530:0002:0001:00</t>
  </si>
  <si>
    <t>086F:731617</t>
  </si>
  <si>
    <t>21:1164:001061</t>
  </si>
  <si>
    <t>21:0333:000531</t>
  </si>
  <si>
    <t>21:0333:000531:0001:0001:00</t>
  </si>
  <si>
    <t>086F:731618</t>
  </si>
  <si>
    <t>21:1164:001062</t>
  </si>
  <si>
    <t>21:0333:000531:0002:0001:00</t>
  </si>
  <si>
    <t>086F:731619</t>
  </si>
  <si>
    <t>21:1164:001063</t>
  </si>
  <si>
    <t>21:0333:000532</t>
  </si>
  <si>
    <t>21:0333:000532:0001:0001:00</t>
  </si>
  <si>
    <t>086F:731620</t>
  </si>
  <si>
    <t>21:1164:001064</t>
  </si>
  <si>
    <t>21:0333:000532:0002:0001:00</t>
  </si>
  <si>
    <t>086F:731621</t>
  </si>
  <si>
    <t>21:1164:001065</t>
  </si>
  <si>
    <t>21:0333:000533</t>
  </si>
  <si>
    <t>21:0333:000533:0001:0001:00</t>
  </si>
  <si>
    <t>086F:731622</t>
  </si>
  <si>
    <t>21:1164:001066</t>
  </si>
  <si>
    <t>21:0333:000533:0002:0001:00</t>
  </si>
  <si>
    <t>086F:731623</t>
  </si>
  <si>
    <t>21:1164:001067</t>
  </si>
  <si>
    <t>21:0333:000534</t>
  </si>
  <si>
    <t>21:0333:000534:0001:0001:00</t>
  </si>
  <si>
    <t>086F:731624</t>
  </si>
  <si>
    <t>21:1164:001068</t>
  </si>
  <si>
    <t>21:0333:000534:0002:0001:00</t>
  </si>
  <si>
    <t>086F:731625</t>
  </si>
  <si>
    <t>21:1164:001069</t>
  </si>
  <si>
    <t>21:0333:000535</t>
  </si>
  <si>
    <t>21:0333:000535:0001:0001:00</t>
  </si>
  <si>
    <t>086F:731626</t>
  </si>
  <si>
    <t>21:1164:001070</t>
  </si>
  <si>
    <t>21:0333:000535:0002:0001:00</t>
  </si>
  <si>
    <t>086F:731627</t>
  </si>
  <si>
    <t>21:1164:001071</t>
  </si>
  <si>
    <t>21:0333:000536</t>
  </si>
  <si>
    <t>21:0333:000536:0001:0001:00</t>
  </si>
  <si>
    <t>086F:731628</t>
  </si>
  <si>
    <t>21:1164:001072</t>
  </si>
  <si>
    <t>21:0333:000536:0002:0001:00</t>
  </si>
  <si>
    <t>086F:731629</t>
  </si>
  <si>
    <t>21:1164:001073</t>
  </si>
  <si>
    <t>21:0333:000537</t>
  </si>
  <si>
    <t>21:0333:000537:0001:0001:00</t>
  </si>
  <si>
    <t>086F:731630</t>
  </si>
  <si>
    <t>21:1164:001074</t>
  </si>
  <si>
    <t>21:0333:000537:0002:0001:00</t>
  </si>
  <si>
    <t>086F:731631</t>
  </si>
  <si>
    <t>21:1164:001075</t>
  </si>
  <si>
    <t>21:0333:000538</t>
  </si>
  <si>
    <t>21:0333:000538:0001:0001:00</t>
  </si>
  <si>
    <t>086F:731632</t>
  </si>
  <si>
    <t>21:1164:001076</t>
  </si>
  <si>
    <t>21:0333:000538:0002:0001:00</t>
  </si>
  <si>
    <t>086F:731633</t>
  </si>
  <si>
    <t>21:1164:001077</t>
  </si>
  <si>
    <t>21:0333:000539</t>
  </si>
  <si>
    <t>21:0333:000539:0001:0001:00</t>
  </si>
  <si>
    <t>086F:731634</t>
  </si>
  <si>
    <t>21:1164:001078</t>
  </si>
  <si>
    <t>21:0333:000539:0002:0001:00</t>
  </si>
  <si>
    <t>086F:731635</t>
  </si>
  <si>
    <t>21:1164:001079</t>
  </si>
  <si>
    <t>21:0333:000540</t>
  </si>
  <si>
    <t>21:0333:000540:0001:0001:00</t>
  </si>
  <si>
    <t>086F:731636</t>
  </si>
  <si>
    <t>21:1164:001080</t>
  </si>
  <si>
    <t>21:0333:000540:0002:0001:00</t>
  </si>
  <si>
    <t>086F:731637</t>
  </si>
  <si>
    <t>21:1164:001081</t>
  </si>
  <si>
    <t>21:0333:000541</t>
  </si>
  <si>
    <t>21:0333:000541:0001:0001:00</t>
  </si>
  <si>
    <t>086F:731638</t>
  </si>
  <si>
    <t>21:1164:001082</t>
  </si>
  <si>
    <t>21:0333:000541:0002:0001:00</t>
  </si>
  <si>
    <t>086F:731639</t>
  </si>
  <si>
    <t>21:1164:001083</t>
  </si>
  <si>
    <t>21:0333:000542</t>
  </si>
  <si>
    <t>21:0333:000542:0001:0001:00</t>
  </si>
  <si>
    <t>086F:731640</t>
  </si>
  <si>
    <t>21:1164:001084</t>
  </si>
  <si>
    <t>21:0333:000542:0002:0001:00</t>
  </si>
  <si>
    <t>086F:731641</t>
  </si>
  <si>
    <t>21:1164:001085</t>
  </si>
  <si>
    <t>21:0333:000543</t>
  </si>
  <si>
    <t>21:0333:000543:0001:0001:00</t>
  </si>
  <si>
    <t>086F:731642</t>
  </si>
  <si>
    <t>21:1164:001086</t>
  </si>
  <si>
    <t>21:0333:000543:0002:0001:00</t>
  </si>
  <si>
    <t>086F:731643</t>
  </si>
  <si>
    <t>21:1164:001087</t>
  </si>
  <si>
    <t>21:0333:000544</t>
  </si>
  <si>
    <t>21:0333:000544:0001:0001:00</t>
  </si>
  <si>
    <t>086F:731644</t>
  </si>
  <si>
    <t>21:1164:001088</t>
  </si>
  <si>
    <t>21:0333:000544:0002:0001:00</t>
  </si>
  <si>
    <t>086F:731645</t>
  </si>
  <si>
    <t>21:1164:001089</t>
  </si>
  <si>
    <t>21:0333:000545</t>
  </si>
  <si>
    <t>21:0333:000545:0001:0001:00</t>
  </si>
  <si>
    <t>086F:731646</t>
  </si>
  <si>
    <t>21:1164:001090</t>
  </si>
  <si>
    <t>21:0333:000545:0002:0001:00</t>
  </si>
  <si>
    <t>086F:731647</t>
  </si>
  <si>
    <t>21:1164:001091</t>
  </si>
  <si>
    <t>21:0333:000546</t>
  </si>
  <si>
    <t>21:0333:000546:0001:0001:00</t>
  </si>
  <si>
    <t>086F:731648</t>
  </si>
  <si>
    <t>21:1164:001092</t>
  </si>
  <si>
    <t>21:0333:000546:0002:0001:00</t>
  </si>
  <si>
    <t>086F:731649</t>
  </si>
  <si>
    <t>21:1164:001093</t>
  </si>
  <si>
    <t>21:0333:000547</t>
  </si>
  <si>
    <t>21:0333:000547:0001:0001:00</t>
  </si>
  <si>
    <t>086F:731650</t>
  </si>
  <si>
    <t>21:1164:001094</t>
  </si>
  <si>
    <t>21:0333:000547:0002:0001:00</t>
  </si>
  <si>
    <t>086F:731651</t>
  </si>
  <si>
    <t>21:1164:001095</t>
  </si>
  <si>
    <t>21:0333:000548</t>
  </si>
  <si>
    <t>21:0333:000548:0001:0001:00</t>
  </si>
  <si>
    <t>086F:731652</t>
  </si>
  <si>
    <t>21:1164:001096</t>
  </si>
  <si>
    <t>21:0333:000548:0002:0001:00</t>
  </si>
  <si>
    <t>086F:731653</t>
  </si>
  <si>
    <t>21:1164:001097</t>
  </si>
  <si>
    <t>21:0333:000549</t>
  </si>
  <si>
    <t>21:0333:000549:0001:0001:00</t>
  </si>
  <si>
    <t>086F:731654</t>
  </si>
  <si>
    <t>21:1164:001098</t>
  </si>
  <si>
    <t>21:0333:000549:0002:0001:00</t>
  </si>
  <si>
    <t>086F:731655</t>
  </si>
  <si>
    <t>21:1164:001099</t>
  </si>
  <si>
    <t>21:0333:000550</t>
  </si>
  <si>
    <t>21:0333:000550:0001:0001:00</t>
  </si>
  <si>
    <t>086F:731656</t>
  </si>
  <si>
    <t>21:1164:001100</t>
  </si>
  <si>
    <t>21:0333:000550:0002:0001:00</t>
  </si>
  <si>
    <t>086F:731657</t>
  </si>
  <si>
    <t>21:1164:001101</t>
  </si>
  <si>
    <t>21:0333:000551</t>
  </si>
  <si>
    <t>21:0333:000551:0001:0001:00</t>
  </si>
  <si>
    <t>086F:731658</t>
  </si>
  <si>
    <t>21:1164:001102</t>
  </si>
  <si>
    <t>21:0333:000551:0002:0001:00</t>
  </si>
  <si>
    <t>086F:731659</t>
  </si>
  <si>
    <t>21:1164:001103</t>
  </si>
  <si>
    <t>21:0333:000552</t>
  </si>
  <si>
    <t>21:0333:000552:0001:0001:00</t>
  </si>
  <si>
    <t>086F:731660</t>
  </si>
  <si>
    <t>21:1164:001104</t>
  </si>
  <si>
    <t>21:0333:000552:0002:0001:00</t>
  </si>
  <si>
    <t>086F:731661</t>
  </si>
  <si>
    <t>21:1164:001105</t>
  </si>
  <si>
    <t>21:0333:000553</t>
  </si>
  <si>
    <t>21:0333:000553:0001:0001:00</t>
  </si>
  <si>
    <t>086F:731662</t>
  </si>
  <si>
    <t>21:1164:001106</t>
  </si>
  <si>
    <t>21:0333:000553:0002:0001:00</t>
  </si>
  <si>
    <t>086F:731663</t>
  </si>
  <si>
    <t>21:1164:001107</t>
  </si>
  <si>
    <t>21:0333:000554</t>
  </si>
  <si>
    <t>21:0333:000554:0001:0001:00</t>
  </si>
  <si>
    <t>086F:731664</t>
  </si>
  <si>
    <t>21:1164:001108</t>
  </si>
  <si>
    <t>21:0333:000554:0002:0001:00</t>
  </si>
  <si>
    <t>086F:731665</t>
  </si>
  <si>
    <t>21:1164:001109</t>
  </si>
  <si>
    <t>21:0333:000555</t>
  </si>
  <si>
    <t>21:0333:000555:0001:0001:00</t>
  </si>
  <si>
    <t>086F:731666</t>
  </si>
  <si>
    <t>21:1164:001110</t>
  </si>
  <si>
    <t>21:0333:000555:0002:0001:00</t>
  </si>
  <si>
    <t>086F:731667</t>
  </si>
  <si>
    <t>21:1164:001111</t>
  </si>
  <si>
    <t>21:0333:000556</t>
  </si>
  <si>
    <t>21:0333:000556:0001:0001:00</t>
  </si>
  <si>
    <t>086F:731668</t>
  </si>
  <si>
    <t>21:1164:001112</t>
  </si>
  <si>
    <t>21:0333:000556:0002:0001:00</t>
  </si>
  <si>
    <t>086F:731669</t>
  </si>
  <si>
    <t>21:1164:001113</t>
  </si>
  <si>
    <t>21:0333:000557</t>
  </si>
  <si>
    <t>21:0333:000557:0001:0001:00</t>
  </si>
  <si>
    <t>086F:731670</t>
  </si>
  <si>
    <t>21:1164:001114</t>
  </si>
  <si>
    <t>21:0333:000557:0002:0001:00</t>
  </si>
  <si>
    <t>086F:731671</t>
  </si>
  <si>
    <t>21:1164:001115</t>
  </si>
  <si>
    <t>21:0333:000558</t>
  </si>
  <si>
    <t>21:0333:000558:0001:0001:00</t>
  </si>
  <si>
    <t>086F:731672</t>
  </si>
  <si>
    <t>21:1164:001116</t>
  </si>
  <si>
    <t>21:0333:000558:0002:0001:00</t>
  </si>
  <si>
    <t>086F:731673</t>
  </si>
  <si>
    <t>21:1164:001117</t>
  </si>
  <si>
    <t>21:0333:000559</t>
  </si>
  <si>
    <t>21:0333:000559:0001:0001:00</t>
  </si>
  <si>
    <t>086F:731674</t>
  </si>
  <si>
    <t>21:1164:001118</t>
  </si>
  <si>
    <t>21:0333:000559:0002:0001:00</t>
  </si>
  <si>
    <t>086F:731675</t>
  </si>
  <si>
    <t>21:1164:001119</t>
  </si>
  <si>
    <t>21:0333:000560</t>
  </si>
  <si>
    <t>21:0333:000560:0001:0001:00</t>
  </si>
  <si>
    <t>086F:731676</t>
  </si>
  <si>
    <t>21:1164:001120</t>
  </si>
  <si>
    <t>21:0333:000560:0002:0001:00</t>
  </si>
  <si>
    <t>086F:731677</t>
  </si>
  <si>
    <t>21:1164:001121</t>
  </si>
  <si>
    <t>21:0333:000561</t>
  </si>
  <si>
    <t>21:0333:000561:0001:0001:00</t>
  </si>
  <si>
    <t>086F:731678</t>
  </si>
  <si>
    <t>21:1164:001122</t>
  </si>
  <si>
    <t>21:0333:000561:0002:0001:00</t>
  </si>
  <si>
    <t>086F:731679</t>
  </si>
  <si>
    <t>21:1164:001123</t>
  </si>
  <si>
    <t>21:0333:000562</t>
  </si>
  <si>
    <t>21:0333:000562:0001:0001:00</t>
  </si>
  <si>
    <t>086F:731680</t>
  </si>
  <si>
    <t>21:1164:001124</t>
  </si>
  <si>
    <t>21:0333:000562:0002:0001:00</t>
  </si>
  <si>
    <t>086F:731681</t>
  </si>
  <si>
    <t>21:1164:001125</t>
  </si>
  <si>
    <t>21:0333:000563</t>
  </si>
  <si>
    <t>21:0333:000563:0001:0001:00</t>
  </si>
  <si>
    <t>086F:731682</t>
  </si>
  <si>
    <t>21:1164:001126</t>
  </si>
  <si>
    <t>21:0333:000563:0002:0001:00</t>
  </si>
  <si>
    <t>086F:731683</t>
  </si>
  <si>
    <t>21:1164:001127</t>
  </si>
  <si>
    <t>21:0333:000564</t>
  </si>
  <si>
    <t>21:0333:000564:0001:0001:00</t>
  </si>
  <si>
    <t>086F:731684</t>
  </si>
  <si>
    <t>21:1164:001128</t>
  </si>
  <si>
    <t>21:0333:000564:0002:0001:00</t>
  </si>
  <si>
    <t>086F:731685</t>
  </si>
  <si>
    <t>21:1164:001129</t>
  </si>
  <si>
    <t>21:0333:000565</t>
  </si>
  <si>
    <t>21:0333:000565:0001:0001:00</t>
  </si>
  <si>
    <t>086F:731686</t>
  </si>
  <si>
    <t>21:1164:001130</t>
  </si>
  <si>
    <t>21:0333:000565:0002:0001:00</t>
  </si>
  <si>
    <t>086F:731687</t>
  </si>
  <si>
    <t>21:1164:001131</t>
  </si>
  <si>
    <t>21:0333:000566</t>
  </si>
  <si>
    <t>21:0333:000566:0001:0001:00</t>
  </si>
  <si>
    <t>086F:731688</t>
  </si>
  <si>
    <t>21:1164:001132</t>
  </si>
  <si>
    <t>21:0333:000566:0002:0001:00</t>
  </si>
  <si>
    <t>086F:732003</t>
  </si>
  <si>
    <t>21:1164:001133</t>
  </si>
  <si>
    <t>21:0333:000567</t>
  </si>
  <si>
    <t>21:0333:000567:0001:0001:00</t>
  </si>
  <si>
    <t>086F:732004</t>
  </si>
  <si>
    <t>21:1164:001134</t>
  </si>
  <si>
    <t>21:0333:000567:0002:0001:00</t>
  </si>
  <si>
    <t>086F:732005</t>
  </si>
  <si>
    <t>21:1164:001135</t>
  </si>
  <si>
    <t>21:0333:000568</t>
  </si>
  <si>
    <t>21:0333:000568:0001:0001:00</t>
  </si>
  <si>
    <t>086F:732006</t>
  </si>
  <si>
    <t>21:1164:001136</t>
  </si>
  <si>
    <t>21:0333:000568:0002:0001:00</t>
  </si>
  <si>
    <t>086F:732007</t>
  </si>
  <si>
    <t>21:1164:001137</t>
  </si>
  <si>
    <t>21:0333:000569</t>
  </si>
  <si>
    <t>21:0333:000569:0001:0001:00</t>
  </si>
  <si>
    <t>086F:732008</t>
  </si>
  <si>
    <t>21:1164:001138</t>
  </si>
  <si>
    <t>21:0333:000569:0002:0001:00</t>
  </si>
  <si>
    <t>086F:732011</t>
  </si>
  <si>
    <t>21:1164:001139</t>
  </si>
  <si>
    <t>21:0333:000570</t>
  </si>
  <si>
    <t>21:0333:000570:0001:0001:00</t>
  </si>
  <si>
    <t>086F:732012</t>
  </si>
  <si>
    <t>21:1164:001140</t>
  </si>
  <si>
    <t>21:0333:000570:0002:0001:00</t>
  </si>
  <si>
    <t>086F:732133</t>
  </si>
  <si>
    <t>21:1164:001141</t>
  </si>
  <si>
    <t>21:0333:000571</t>
  </si>
  <si>
    <t>21:0333:000571:0001:0001:00</t>
  </si>
  <si>
    <t>086F:732134</t>
  </si>
  <si>
    <t>21:1164:001142</t>
  </si>
  <si>
    <t>21:0333:000571:0002:0001:00</t>
  </si>
  <si>
    <t>086F:732135</t>
  </si>
  <si>
    <t>21:1164:001143</t>
  </si>
  <si>
    <t>21:0333:000572</t>
  </si>
  <si>
    <t>21:0333:000572:0001:0001:00</t>
  </si>
  <si>
    <t>086F:732136</t>
  </si>
  <si>
    <t>21:1164:001144</t>
  </si>
  <si>
    <t>21:0333:000572:0002:0001:00</t>
  </si>
  <si>
    <t>086F:732137</t>
  </si>
  <si>
    <t>21:1164:001145</t>
  </si>
  <si>
    <t>21:0333:000573</t>
  </si>
  <si>
    <t>21:0333:000573:0001:0001:00</t>
  </si>
  <si>
    <t>086F:732138</t>
  </si>
  <si>
    <t>21:1164:001146</t>
  </si>
  <si>
    <t>21:0333:000573:0002:0001:00</t>
  </si>
  <si>
    <t>086F:732139</t>
  </si>
  <si>
    <t>21:1164:001147</t>
  </si>
  <si>
    <t>21:0333:000574</t>
  </si>
  <si>
    <t>21:0333:000574:0001:0001:00</t>
  </si>
  <si>
    <t>086F:732140</t>
  </si>
  <si>
    <t>21:1164:001148</t>
  </si>
  <si>
    <t>21:0333:000574:0002:0001:00</t>
  </si>
  <si>
    <t>086F:732141</t>
  </si>
  <si>
    <t>21:1164:001149</t>
  </si>
  <si>
    <t>21:0333:000575</t>
  </si>
  <si>
    <t>21:0333:000575:0001:0001:00</t>
  </si>
  <si>
    <t>086F:732142</t>
  </si>
  <si>
    <t>21:1164:001150</t>
  </si>
  <si>
    <t>21:0333:000575:0002:0001:00</t>
  </si>
  <si>
    <t>086F:732145</t>
  </si>
  <si>
    <t>21:1164:001151</t>
  </si>
  <si>
    <t>21:0333:000576</t>
  </si>
  <si>
    <t>21:0333:000576:0001:0001:00</t>
  </si>
  <si>
    <t>086F:732146</t>
  </si>
  <si>
    <t>21:1164:001152</t>
  </si>
  <si>
    <t>21:0333:000576:0002:0001:00</t>
  </si>
  <si>
    <t>086F:732147</t>
  </si>
  <si>
    <t>21:1164:001153</t>
  </si>
  <si>
    <t>21:0333:000577</t>
  </si>
  <si>
    <t>21:0333:000577:0001:0001:00</t>
  </si>
  <si>
    <t>086F:732148</t>
  </si>
  <si>
    <t>21:1164:001154</t>
  </si>
  <si>
    <t>21:0333:000577:0002:0001:00</t>
  </si>
  <si>
    <t>086F:732149</t>
  </si>
  <si>
    <t>21:1164:001155</t>
  </si>
  <si>
    <t>21:0333:000578</t>
  </si>
  <si>
    <t>21:0333:000578:0001:0001:00</t>
  </si>
  <si>
    <t>086F:732150</t>
  </si>
  <si>
    <t>21:1164:001156</t>
  </si>
  <si>
    <t>21:0333:000578:0002:0001:00</t>
  </si>
  <si>
    <t>086F:732155</t>
  </si>
  <si>
    <t>21:1164:001157</t>
  </si>
  <si>
    <t>21:0333:000579</t>
  </si>
  <si>
    <t>21:0333:000579:0001:0001:00</t>
  </si>
  <si>
    <t>086F:732156</t>
  </si>
  <si>
    <t>21:1164:001158</t>
  </si>
  <si>
    <t>21:0333:000579:0002:0001:00</t>
  </si>
  <si>
    <t>086F:732159</t>
  </si>
  <si>
    <t>21:1164:001159</t>
  </si>
  <si>
    <t>21:0333:000580</t>
  </si>
  <si>
    <t>21:0333:000580:0001:0001:00</t>
  </si>
  <si>
    <t>086F:732160</t>
  </si>
  <si>
    <t>21:1164:001160</t>
  </si>
  <si>
    <t>21:0333:000580:0002:0001:00</t>
  </si>
  <si>
    <t>086F:732235</t>
  </si>
  <si>
    <t>21:1164:001161</t>
  </si>
  <si>
    <t>21:0333:000581</t>
  </si>
  <si>
    <t>21:0333:000581:0001:0001:00</t>
  </si>
  <si>
    <t>086F:732236</t>
  </si>
  <si>
    <t>21:1164:001162</t>
  </si>
  <si>
    <t>21:0333:000581:0002:0001:00</t>
  </si>
  <si>
    <t>086F:732237</t>
  </si>
  <si>
    <t>21:1164:001163</t>
  </si>
  <si>
    <t>21:0333:000582</t>
  </si>
  <si>
    <t>21:0333:000582:0001:0001:00</t>
  </si>
  <si>
    <t>086F:732238</t>
  </si>
  <si>
    <t>21:1164:001164</t>
  </si>
  <si>
    <t>21:0333:000582:0002:0001:00</t>
  </si>
  <si>
    <t>086F:732365</t>
  </si>
  <si>
    <t>21:1164:001165</t>
  </si>
  <si>
    <t>21:0333:000583</t>
  </si>
  <si>
    <t>21:0333:000583:0001:0001:00</t>
  </si>
  <si>
    <t>086F:732366</t>
  </si>
  <si>
    <t>21:1164:001166</t>
  </si>
  <si>
    <t>21:0333:000583:0002:0001:00</t>
  </si>
  <si>
    <t>086F:732367</t>
  </si>
  <si>
    <t>21:1164:001167</t>
  </si>
  <si>
    <t>21:0333:000584</t>
  </si>
  <si>
    <t>21:0333:000584:0001:0001:00</t>
  </si>
  <si>
    <t>086F:732368</t>
  </si>
  <si>
    <t>21:1164:001168</t>
  </si>
  <si>
    <t>21:0333:000584:0002:0001:00</t>
  </si>
  <si>
    <t>086F:732369</t>
  </si>
  <si>
    <t>21:1164:001169</t>
  </si>
  <si>
    <t>21:0333:000585</t>
  </si>
  <si>
    <t>21:0333:000585:0001:0001:00</t>
  </si>
  <si>
    <t>086F:732370</t>
  </si>
  <si>
    <t>21:1164:001170</t>
  </si>
  <si>
    <t>21:0333:000585:0002:0001:00</t>
  </si>
  <si>
    <t>086F:732379</t>
  </si>
  <si>
    <t>21:1164:001171</t>
  </si>
  <si>
    <t>21:0333:000586</t>
  </si>
  <si>
    <t>21:0333:000586:0001:0001:00</t>
  </si>
  <si>
    <t>086F:732380</t>
  </si>
  <si>
    <t>21:1164:001172</t>
  </si>
  <si>
    <t>21:0333:000586:0002:0001:00</t>
  </si>
  <si>
    <t>086F:732381</t>
  </si>
  <si>
    <t>21:1164:001173</t>
  </si>
  <si>
    <t>21:0333:000587</t>
  </si>
  <si>
    <t>21:0333:000587:0001:0001:00</t>
  </si>
  <si>
    <t>086F:732382</t>
  </si>
  <si>
    <t>21:1164:001174</t>
  </si>
  <si>
    <t>21:0333:000587:0002:0001:00</t>
  </si>
  <si>
    <t>086F:732383</t>
  </si>
  <si>
    <t>21:1164:001175</t>
  </si>
  <si>
    <t>21:0333:000588</t>
  </si>
  <si>
    <t>21:0333:000588:0001:0001:00</t>
  </si>
  <si>
    <t>086F:732384</t>
  </si>
  <si>
    <t>21:1164:001176</t>
  </si>
  <si>
    <t>21:0333:000588:0002:0001:00</t>
  </si>
  <si>
    <t>086F:732385</t>
  </si>
  <si>
    <t>21:1164:001177</t>
  </si>
  <si>
    <t>21:0333:000589</t>
  </si>
  <si>
    <t>21:0333:000589:0001:0001:00</t>
  </si>
  <si>
    <t>086F:732386</t>
  </si>
  <si>
    <t>21:1164:001178</t>
  </si>
  <si>
    <t>21:0333:000589:0002:0001:00</t>
  </si>
  <si>
    <t>086F:732387</t>
  </si>
  <si>
    <t>21:1164:001179</t>
  </si>
  <si>
    <t>21:0333:000590</t>
  </si>
  <si>
    <t>21:0333:000590:0001:0001:00</t>
  </si>
  <si>
    <t>086F:732388</t>
  </si>
  <si>
    <t>21:1164:001180</t>
  </si>
  <si>
    <t>21:0333:000590:0002:0001:00</t>
  </si>
  <si>
    <t>086F:732389</t>
  </si>
  <si>
    <t>21:1164:001181</t>
  </si>
  <si>
    <t>21:0333:000591</t>
  </si>
  <si>
    <t>21:0333:000591:0001:0001:00</t>
  </si>
  <si>
    <t>086F:732390</t>
  </si>
  <si>
    <t>21:1164:001182</t>
  </si>
  <si>
    <t>21:0333:000591:0002:0001:00</t>
  </si>
  <si>
    <t>086F:732393</t>
  </si>
  <si>
    <t>21:1164:001183</t>
  </si>
  <si>
    <t>21:0333:000592</t>
  </si>
  <si>
    <t>21:0333:000592:0001:0001:00</t>
  </si>
  <si>
    <t>086F:732394</t>
  </si>
  <si>
    <t>21:1164:001184</t>
  </si>
  <si>
    <t>21:0333:000592:0002:0001:00</t>
  </si>
  <si>
    <t>086F:732457</t>
  </si>
  <si>
    <t>21:1164:001185</t>
  </si>
  <si>
    <t>21:0333:000593</t>
  </si>
  <si>
    <t>21:0333:000593:0001:0001:00</t>
  </si>
  <si>
    <t>086F:732458</t>
  </si>
  <si>
    <t>21:1164:001186</t>
  </si>
  <si>
    <t>21:0333:000593:0002:0001:00</t>
  </si>
  <si>
    <t>086F:732459</t>
  </si>
  <si>
    <t>21:1164:001187</t>
  </si>
  <si>
    <t>21:0333:000594</t>
  </si>
  <si>
    <t>21:0333:000594:0001:0001:00</t>
  </si>
  <si>
    <t>086F:732460</t>
  </si>
  <si>
    <t>21:1164:001188</t>
  </si>
  <si>
    <t>21:0333:000594:0002:0001:00</t>
  </si>
  <si>
    <t>086F:732461</t>
  </si>
  <si>
    <t>21:1164:001189</t>
  </si>
  <si>
    <t>21:0333:000595</t>
  </si>
  <si>
    <t>21:0333:000595:0001:0001:00</t>
  </si>
  <si>
    <t>086F:732462</t>
  </si>
  <si>
    <t>21:1164:001190</t>
  </si>
  <si>
    <t>21:0333:000595:0002:0001:00</t>
  </si>
  <si>
    <t>086F:732463</t>
  </si>
  <si>
    <t>21:1164:001191</t>
  </si>
  <si>
    <t>21:0333:000596</t>
  </si>
  <si>
    <t>21:0333:000596:0001:0001:00</t>
  </si>
  <si>
    <t>086F:732464</t>
  </si>
  <si>
    <t>21:1164:001192</t>
  </si>
  <si>
    <t>21:0333:000596:0002:0001:00</t>
  </si>
  <si>
    <t>086F:732465</t>
  </si>
  <si>
    <t>21:1164:001193</t>
  </si>
  <si>
    <t>21:0333:000597</t>
  </si>
  <si>
    <t>21:0333:000597:0001:0001:00</t>
  </si>
  <si>
    <t>086F:732466</t>
  </si>
  <si>
    <t>21:1164:001194</t>
  </si>
  <si>
    <t>21:0333:000597:0002:0001:00</t>
  </si>
  <si>
    <t>086F:732467</t>
  </si>
  <si>
    <t>21:1164:001195</t>
  </si>
  <si>
    <t>21:0333:000598</t>
  </si>
  <si>
    <t>21:0333:000598:0001:0001:00</t>
  </si>
  <si>
    <t>086F:732468</t>
  </si>
  <si>
    <t>21:1164:001196</t>
  </si>
  <si>
    <t>21:0333:000598:0002:0001:00</t>
  </si>
  <si>
    <t>086F:732469</t>
  </si>
  <si>
    <t>21:1164:001197</t>
  </si>
  <si>
    <t>21:0333:000599</t>
  </si>
  <si>
    <t>21:0333:000599:0001:0001:00</t>
  </si>
  <si>
    <t>086F:732470</t>
  </si>
  <si>
    <t>21:1164:001198</t>
  </si>
  <si>
    <t>21:0333:000599:0002:0001:00</t>
  </si>
  <si>
    <t>086F:732471</t>
  </si>
  <si>
    <t>21:1164:001199</t>
  </si>
  <si>
    <t>21:0333:000600</t>
  </si>
  <si>
    <t>21:0333:000600:0001:0001:00</t>
  </si>
  <si>
    <t>086F:732472</t>
  </si>
  <si>
    <t>21:1164:001200</t>
  </si>
  <si>
    <t>21:0333:000600:0002:0001:00</t>
  </si>
  <si>
    <t>086F:732473</t>
  </si>
  <si>
    <t>21:1164:001201</t>
  </si>
  <si>
    <t>21:0333:000601</t>
  </si>
  <si>
    <t>21:0333:000601:0001:0001:00</t>
  </si>
  <si>
    <t>086F:732474</t>
  </si>
  <si>
    <t>21:1164:001202</t>
  </si>
  <si>
    <t>21:0333:000601:0002:0001:00</t>
  </si>
  <si>
    <t>086F:732475</t>
  </si>
  <si>
    <t>21:1164:001203</t>
  </si>
  <si>
    <t>21:0333:000602</t>
  </si>
  <si>
    <t>21:0333:000602:0001:0001:00</t>
  </si>
  <si>
    <t>086F:732476</t>
  </si>
  <si>
    <t>21:1164:001204</t>
  </si>
  <si>
    <t>21:0333:000602:0002:0001:00</t>
  </si>
  <si>
    <t>086F:732477</t>
  </si>
  <si>
    <t>21:1164:001205</t>
  </si>
  <si>
    <t>21:0333:000603</t>
  </si>
  <si>
    <t>21:0333:000603:0001:0001:00</t>
  </si>
  <si>
    <t>086F:732478</t>
  </si>
  <si>
    <t>21:1164:001206</t>
  </si>
  <si>
    <t>21:0333:000603:0002:0001:00</t>
  </si>
  <si>
    <t>086F:732479</t>
  </si>
  <si>
    <t>21:1164:001207</t>
  </si>
  <si>
    <t>21:0333:000604</t>
  </si>
  <si>
    <t>21:0333:000604:0001:0001:00</t>
  </si>
  <si>
    <t>086F:732480</t>
  </si>
  <si>
    <t>21:1164:001208</t>
  </si>
  <si>
    <t>21:0333:000604:0002:0001:00</t>
  </si>
  <si>
    <t>086F:732481</t>
  </si>
  <si>
    <t>21:1164:001209</t>
  </si>
  <si>
    <t>21:0333:000605</t>
  </si>
  <si>
    <t>21:0333:000605:0001:0001:00</t>
  </si>
  <si>
    <t>086F:732482</t>
  </si>
  <si>
    <t>21:1164:001210</t>
  </si>
  <si>
    <t>21:0333:000605:0002:0001:00</t>
  </si>
  <si>
    <t>086F:732483</t>
  </si>
  <si>
    <t>21:1164:001211</t>
  </si>
  <si>
    <t>21:0333:000606</t>
  </si>
  <si>
    <t>21:0333:000606:0001:0001:00</t>
  </si>
  <si>
    <t>086F:732484</t>
  </si>
  <si>
    <t>21:1164:001212</t>
  </si>
  <si>
    <t>21:0333:000606:0002:0001:00</t>
  </si>
  <si>
    <t>086F:732485</t>
  </si>
  <si>
    <t>21:1164:001213</t>
  </si>
  <si>
    <t>21:0333:000607</t>
  </si>
  <si>
    <t>21:0333:000607:0001:0001:00</t>
  </si>
  <si>
    <t>086F:732486</t>
  </si>
  <si>
    <t>21:1164:001214</t>
  </si>
  <si>
    <t>21:0333:000607:0002:0001:00</t>
  </si>
  <si>
    <t>086F:732489</t>
  </si>
  <si>
    <t>21:1164:001215</t>
  </si>
  <si>
    <t>21:0333:000608</t>
  </si>
  <si>
    <t>21:0333:000608:0001:0001:00</t>
  </si>
  <si>
    <t>086F:732490</t>
  </si>
  <si>
    <t>21:1164:001216</t>
  </si>
  <si>
    <t>21:0333:000608:0002:0001:00</t>
  </si>
  <si>
    <t>086F:732491</t>
  </si>
  <si>
    <t>21:1164:001217</t>
  </si>
  <si>
    <t>21:0333:000609</t>
  </si>
  <si>
    <t>21:0333:000609:0001:0001:00</t>
  </si>
  <si>
    <t>086F:732492</t>
  </si>
  <si>
    <t>21:1164:001218</t>
  </si>
  <si>
    <t>21:0333:000609:0002:0001:00</t>
  </si>
  <si>
    <t>086F:732493</t>
  </si>
  <si>
    <t>21:1164:001219</t>
  </si>
  <si>
    <t>21:0333:000610</t>
  </si>
  <si>
    <t>21:0333:000610:0001:0001:00</t>
  </si>
  <si>
    <t>086F:732494</t>
  </si>
  <si>
    <t>21:1164:001220</t>
  </si>
  <si>
    <t>21:0333:000610:0002:0001:00</t>
  </si>
  <si>
    <t>086F:732495</t>
  </si>
  <si>
    <t>21:1164:001221</t>
  </si>
  <si>
    <t>21:0333:000611</t>
  </si>
  <si>
    <t>21:0333:000611:0001:0001:00</t>
  </si>
  <si>
    <t>086F:732496</t>
  </si>
  <si>
    <t>21:1164:001222</t>
  </si>
  <si>
    <t>21:0333:000611:0002:0001:00</t>
  </si>
  <si>
    <t>086F:732497</t>
  </si>
  <si>
    <t>21:1164:001223</t>
  </si>
  <si>
    <t>21:0333:000612</t>
  </si>
  <si>
    <t>21:0333:000612:0001:0001:00</t>
  </si>
  <si>
    <t>086F:732498</t>
  </si>
  <si>
    <t>21:1164:001224</t>
  </si>
  <si>
    <t>21:0333:000612:0002:0001:00</t>
  </si>
  <si>
    <t>086F:732499</t>
  </si>
  <si>
    <t>21:1164:001225</t>
  </si>
  <si>
    <t>21:0333:000613</t>
  </si>
  <si>
    <t>21:0333:000613:0001:0001:00</t>
  </si>
  <si>
    <t>086F:732500</t>
  </si>
  <si>
    <t>21:1164:001226</t>
  </si>
  <si>
    <t>21:0333:000613:0002:0001:00</t>
  </si>
  <si>
    <t>086F:732501</t>
  </si>
  <si>
    <t>21:1164:001227</t>
  </si>
  <si>
    <t>21:0333:000614</t>
  </si>
  <si>
    <t>21:0333:000614:0001:0001:00</t>
  </si>
  <si>
    <t>086F:732502</t>
  </si>
  <si>
    <t>21:1164:001228</t>
  </si>
  <si>
    <t>21:0333:000614:0002:0001:00</t>
  </si>
  <si>
    <t>086F:732503</t>
  </si>
  <si>
    <t>21:1164:001229</t>
  </si>
  <si>
    <t>21:0333:000615</t>
  </si>
  <si>
    <t>21:0333:000615:0001:0001:00</t>
  </si>
  <si>
    <t>086F:732504</t>
  </si>
  <si>
    <t>21:1164:001230</t>
  </si>
  <si>
    <t>21:0333:000615:0002:0001:00</t>
  </si>
  <si>
    <t>086F:732505</t>
  </si>
  <si>
    <t>21:1164:001231</t>
  </si>
  <si>
    <t>21:0333:000616</t>
  </si>
  <si>
    <t>21:0333:000616:0001:0001:00</t>
  </si>
  <si>
    <t>086F:732506</t>
  </si>
  <si>
    <t>21:1164:001232</t>
  </si>
  <si>
    <t>21:0333:000616:0002:0001:00</t>
  </si>
  <si>
    <t>086F:732507</t>
  </si>
  <si>
    <t>21:1164:001233</t>
  </si>
  <si>
    <t>21:0333:000617</t>
  </si>
  <si>
    <t>21:0333:000617:0001:0001:00</t>
  </si>
  <si>
    <t>086F:732508</t>
  </si>
  <si>
    <t>21:1164:001234</t>
  </si>
  <si>
    <t>21:0333:000617:0002:0001:00</t>
  </si>
  <si>
    <t>086F:732509</t>
  </si>
  <si>
    <t>21:1164:001235</t>
  </si>
  <si>
    <t>21:0333:000618</t>
  </si>
  <si>
    <t>21:0333:000618:0001:0001:00</t>
  </si>
  <si>
    <t>086F:732510</t>
  </si>
  <si>
    <t>21:1164:001236</t>
  </si>
  <si>
    <t>21:0333:000618:0002:0001:00</t>
  </si>
  <si>
    <t>086F:732511</t>
  </si>
  <si>
    <t>21:1164:001237</t>
  </si>
  <si>
    <t>21:0333:000619</t>
  </si>
  <si>
    <t>21:0333:000619:0001:0001:00</t>
  </si>
  <si>
    <t>086F:732512</t>
  </si>
  <si>
    <t>21:1164:001238</t>
  </si>
  <si>
    <t>21:0333:000619:0002:0001:00</t>
  </si>
  <si>
    <t>086F:732513</t>
  </si>
  <si>
    <t>21:1164:001239</t>
  </si>
  <si>
    <t>21:0333:000620</t>
  </si>
  <si>
    <t>21:0333:000620:0001:0001:00</t>
  </si>
  <si>
    <t>086F:732514</t>
  </si>
  <si>
    <t>21:1164:001240</t>
  </si>
  <si>
    <t>21:0333:000620:0002:0001:00</t>
  </si>
  <si>
    <t>086F:732515</t>
  </si>
  <si>
    <t>21:1164:001241</t>
  </si>
  <si>
    <t>21:0333:000621</t>
  </si>
  <si>
    <t>21:0333:000621:0001:0001:00</t>
  </si>
  <si>
    <t>086F:732516</t>
  </si>
  <si>
    <t>21:1164:001242</t>
  </si>
  <si>
    <t>21:0333:000621:0002:0001:00</t>
  </si>
  <si>
    <t>086F:732517</t>
  </si>
  <si>
    <t>21:1164:001243</t>
  </si>
  <si>
    <t>21:0333:000622</t>
  </si>
  <si>
    <t>21:0333:000622:0001:0001:00</t>
  </si>
  <si>
    <t>086F:732518</t>
  </si>
  <si>
    <t>21:1164:001244</t>
  </si>
  <si>
    <t>21:0333:000622:0002:0001:00</t>
  </si>
  <si>
    <t>086F:732519</t>
  </si>
  <si>
    <t>21:1164:001245</t>
  </si>
  <si>
    <t>21:0333:000623</t>
  </si>
  <si>
    <t>21:0333:000623:0001:0001:00</t>
  </si>
  <si>
    <t>086F:732520</t>
  </si>
  <si>
    <t>21:1164:001246</t>
  </si>
  <si>
    <t>21:0333:000623:0002:0001:00</t>
  </si>
  <si>
    <t>086F:732521</t>
  </si>
  <si>
    <t>21:1164:001247</t>
  </si>
  <si>
    <t>21:0333:000624</t>
  </si>
  <si>
    <t>21:0333:000624:0001:0001:00</t>
  </si>
  <si>
    <t>086F:732522</t>
  </si>
  <si>
    <t>21:1164:001248</t>
  </si>
  <si>
    <t>21:0333:000624:0002:0001:00</t>
  </si>
  <si>
    <t>086F:732523</t>
  </si>
  <si>
    <t>21:1164:001249</t>
  </si>
  <si>
    <t>21:0333:000625</t>
  </si>
  <si>
    <t>21:0333:000625:0001:0001:00</t>
  </si>
  <si>
    <t>086F:732524</t>
  </si>
  <si>
    <t>21:1164:001250</t>
  </si>
  <si>
    <t>21:0333:000625:0002:0001:00</t>
  </si>
  <si>
    <t>086F:732525</t>
  </si>
  <si>
    <t>21:1164:001251</t>
  </si>
  <si>
    <t>21:0333:000626</t>
  </si>
  <si>
    <t>21:0333:000626:0001:0001:00</t>
  </si>
  <si>
    <t>086F:732526</t>
  </si>
  <si>
    <t>21:1164:001252</t>
  </si>
  <si>
    <t>21:0333:000626:0002:0001:00</t>
  </si>
  <si>
    <t>086F:732529</t>
  </si>
  <si>
    <t>21:1164:001253</t>
  </si>
  <si>
    <t>21:0333:000627</t>
  </si>
  <si>
    <t>21:0333:000627:0001:0001:00</t>
  </si>
  <si>
    <t>086F:732530</t>
  </si>
  <si>
    <t>21:1164:001254</t>
  </si>
  <si>
    <t>21:0333:000627:0002:0001:00</t>
  </si>
  <si>
    <t>086F:732531</t>
  </si>
  <si>
    <t>21:1164:001255</t>
  </si>
  <si>
    <t>21:0333:000628</t>
  </si>
  <si>
    <t>21:0333:000628:0001:0001:00</t>
  </si>
  <si>
    <t>086F:732532</t>
  </si>
  <si>
    <t>21:1164:001256</t>
  </si>
  <si>
    <t>21:0333:000628:0002:0001:00</t>
  </si>
  <si>
    <t>086F:732533</t>
  </si>
  <si>
    <t>21:1164:001257</t>
  </si>
  <si>
    <t>21:0333:000629</t>
  </si>
  <si>
    <t>21:0333:000629:0001:0001:00</t>
  </si>
  <si>
    <t>086F:732534</t>
  </si>
  <si>
    <t>21:1164:001258</t>
  </si>
  <si>
    <t>21:0333:000629:0002:0001:00</t>
  </si>
  <si>
    <t>086F:732535</t>
  </si>
  <si>
    <t>21:1164:001259</t>
  </si>
  <si>
    <t>21:0333:000630</t>
  </si>
  <si>
    <t>21:0333:000630:0001:0001:00</t>
  </si>
  <si>
    <t>086F:732536</t>
  </si>
  <si>
    <t>21:1164:001260</t>
  </si>
  <si>
    <t>21:0333:000630:0002:0001:00</t>
  </si>
  <si>
    <t>086F:732537</t>
  </si>
  <si>
    <t>21:1164:001261</t>
  </si>
  <si>
    <t>21:0333:000631</t>
  </si>
  <si>
    <t>21:0333:000631:0001:0001:00</t>
  </si>
  <si>
    <t>086F:732538</t>
  </si>
  <si>
    <t>21:1164:001262</t>
  </si>
  <si>
    <t>21:0333:000631:0002:0001:00</t>
  </si>
  <si>
    <t>086F:732541</t>
  </si>
  <si>
    <t>21:1164:001263</t>
  </si>
  <si>
    <t>21:0333:000632</t>
  </si>
  <si>
    <t>21:0333:000632:0001:0001:00</t>
  </si>
  <si>
    <t>086F:732542</t>
  </si>
  <si>
    <t>21:1164:001264</t>
  </si>
  <si>
    <t>21:0333:000632:0002:0001:00</t>
  </si>
  <si>
    <t>086F:732545</t>
  </si>
  <si>
    <t>21:1164:001265</t>
  </si>
  <si>
    <t>21:0333:000633</t>
  </si>
  <si>
    <t>21:0333:000633:0001:0001:00</t>
  </si>
  <si>
    <t>086F:732546</t>
  </si>
  <si>
    <t>21:1164:001266</t>
  </si>
  <si>
    <t>21:0333:000633:0002:0001:00</t>
  </si>
  <si>
    <t>086F:732547</t>
  </si>
  <si>
    <t>21:1164:001267</t>
  </si>
  <si>
    <t>21:0333:000634</t>
  </si>
  <si>
    <t>21:0333:000634:0001:0001:00</t>
  </si>
  <si>
    <t>086F:732548</t>
  </si>
  <si>
    <t>21:1164:001268</t>
  </si>
  <si>
    <t>21:0333:000634:0002:0001:00</t>
  </si>
  <si>
    <t>086F:732549</t>
  </si>
  <si>
    <t>21:1164:001269</t>
  </si>
  <si>
    <t>21:0333:000635</t>
  </si>
  <si>
    <t>21:0333:000635:0001:0001:00</t>
  </si>
  <si>
    <t>086F:732550</t>
  </si>
  <si>
    <t>21:1164:001270</t>
  </si>
  <si>
    <t>21:0333:000635:0002:0001:00</t>
  </si>
  <si>
    <t>086F:732553</t>
  </si>
  <si>
    <t>21:1164:001271</t>
  </si>
  <si>
    <t>21:0333:000636</t>
  </si>
  <si>
    <t>21:0333:000636:0001:0001:00</t>
  </si>
  <si>
    <t>086F:732554</t>
  </si>
  <si>
    <t>21:1164:001272</t>
  </si>
  <si>
    <t>21:0333:000636:0002:0001:00</t>
  </si>
  <si>
    <t>086F:732559</t>
  </si>
  <si>
    <t>21:1164:001273</t>
  </si>
  <si>
    <t>21:0333:000637</t>
  </si>
  <si>
    <t>21:0333:000637:0001:0001:00</t>
  </si>
  <si>
    <t>086F:732560</t>
  </si>
  <si>
    <t>21:1164:001274</t>
  </si>
  <si>
    <t>21:0333:000637:0002:0001:00</t>
  </si>
  <si>
    <t>086F:732561</t>
  </si>
  <si>
    <t>21:1164:001275</t>
  </si>
  <si>
    <t>21:0333:000638</t>
  </si>
  <si>
    <t>21:0333:000638:0001:0001:00</t>
  </si>
  <si>
    <t>086F:732562</t>
  </si>
  <si>
    <t>21:1164:001276</t>
  </si>
  <si>
    <t>21:0333:000638:0002:0001:00</t>
  </si>
  <si>
    <t>086F:732563</t>
  </si>
  <si>
    <t>21:1164:001277</t>
  </si>
  <si>
    <t>21:0333:000639</t>
  </si>
  <si>
    <t>21:0333:000639:0001:0001:00</t>
  </si>
  <si>
    <t>086F:732564</t>
  </si>
  <si>
    <t>21:1164:001278</t>
  </si>
  <si>
    <t>21:0333:000639:0002:0001:00</t>
  </si>
  <si>
    <t>086F:732565</t>
  </si>
  <si>
    <t>21:1164:001279</t>
  </si>
  <si>
    <t>21:0333:000640</t>
  </si>
  <si>
    <t>21:0333:000640:0001:0001:00</t>
  </si>
  <si>
    <t>086F:732566</t>
  </si>
  <si>
    <t>21:1164:001280</t>
  </si>
  <si>
    <t>21:0333:000640:0002:0001:00</t>
  </si>
  <si>
    <t>086F:732567</t>
  </si>
  <si>
    <t>21:1164:001281</t>
  </si>
  <si>
    <t>21:0333:000641</t>
  </si>
  <si>
    <t>21:0333:000641:0001:0001:00</t>
  </si>
  <si>
    <t>086F:732568</t>
  </si>
  <si>
    <t>21:1164:001282</t>
  </si>
  <si>
    <t>21:0333:000641:0002:0001:00</t>
  </si>
  <si>
    <t>086F:732569</t>
  </si>
  <si>
    <t>21:1164:001283</t>
  </si>
  <si>
    <t>21:0333:000642</t>
  </si>
  <si>
    <t>21:0333:000642:0001:0001:00</t>
  </si>
  <si>
    <t>086F:732570</t>
  </si>
  <si>
    <t>21:1164:001284</t>
  </si>
  <si>
    <t>21:0333:000642:0002:0001:00</t>
  </si>
  <si>
    <t>086F:732571</t>
  </si>
  <si>
    <t>21:1164:001285</t>
  </si>
  <si>
    <t>21:0333:000643</t>
  </si>
  <si>
    <t>21:0333:000643:0001:0001:00</t>
  </si>
  <si>
    <t>086F:732572</t>
  </si>
  <si>
    <t>21:1164:001286</t>
  </si>
  <si>
    <t>21:0333:000643:0002:0001:00</t>
  </si>
  <si>
    <t>086F:732573</t>
  </si>
  <si>
    <t>21:1164:001287</t>
  </si>
  <si>
    <t>21:0333:000644</t>
  </si>
  <si>
    <t>21:0333:000644:0001:0001:00</t>
  </si>
  <si>
    <t>086F:732574</t>
  </si>
  <si>
    <t>21:1164:001288</t>
  </si>
  <si>
    <t>21:0333:000644:0002:0001:00</t>
  </si>
  <si>
    <t>086F:732575</t>
  </si>
  <si>
    <t>21:1164:001289</t>
  </si>
  <si>
    <t>21:0333:000645</t>
  </si>
  <si>
    <t>21:0333:000645:0001:0001:00</t>
  </si>
  <si>
    <t>086F:732576</t>
  </si>
  <si>
    <t>21:1164:001290</t>
  </si>
  <si>
    <t>21:0333:000645:0002:0001:00</t>
  </si>
  <si>
    <t>086F:732577</t>
  </si>
  <si>
    <t>21:1164:001291</t>
  </si>
  <si>
    <t>21:0333:000646</t>
  </si>
  <si>
    <t>21:0333:000646:0001:0001:00</t>
  </si>
  <si>
    <t>086F:732578</t>
  </si>
  <si>
    <t>21:1164:001292</t>
  </si>
  <si>
    <t>21:0333:000646:0002:0001:00</t>
  </si>
  <si>
    <t>086F:732579</t>
  </si>
  <si>
    <t>21:1164:001293</t>
  </si>
  <si>
    <t>21:0333:000647</t>
  </si>
  <si>
    <t>21:0333:000647:0001:0001:00</t>
  </si>
  <si>
    <t>086F:732580</t>
  </si>
  <si>
    <t>21:1164:001294</t>
  </si>
  <si>
    <t>21:0333:000647:0002:0001:00</t>
  </si>
  <si>
    <t>086F:732581</t>
  </si>
  <si>
    <t>21:1164:001295</t>
  </si>
  <si>
    <t>21:0333:000648</t>
  </si>
  <si>
    <t>21:0333:000648:0001:0001:00</t>
  </si>
  <si>
    <t>086F:732582</t>
  </si>
  <si>
    <t>21:1164:001296</t>
  </si>
  <si>
    <t>21:0333:000648:0002:0001:00</t>
  </si>
  <si>
    <t>086F:732583</t>
  </si>
  <si>
    <t>21:1164:001297</t>
  </si>
  <si>
    <t>21:0333:000649</t>
  </si>
  <si>
    <t>21:0333:000649:0001:0001:00</t>
  </si>
  <si>
    <t>086F:732584</t>
  </si>
  <si>
    <t>21:1164:001298</t>
  </si>
  <si>
    <t>21:0333:000649:0002:0001:00</t>
  </si>
  <si>
    <t>086F:732585</t>
  </si>
  <si>
    <t>21:1164:001299</t>
  </si>
  <si>
    <t>21:0333:000650</t>
  </si>
  <si>
    <t>21:0333:000650:0001:0001:00</t>
  </si>
  <si>
    <t>086F:732586</t>
  </si>
  <si>
    <t>21:1164:001300</t>
  </si>
  <si>
    <t>21:0333:000650:0002:0001:00</t>
  </si>
  <si>
    <t>086F:732587</t>
  </si>
  <si>
    <t>21:1164:001301</t>
  </si>
  <si>
    <t>21:0333:000651</t>
  </si>
  <si>
    <t>21:0333:000651:0001:0001:00</t>
  </si>
  <si>
    <t>086F:732588</t>
  </si>
  <si>
    <t>21:1164:001302</t>
  </si>
  <si>
    <t>21:0333:000651:0002:0001:00</t>
  </si>
  <si>
    <t>086F:732589</t>
  </si>
  <si>
    <t>21:1164:001303</t>
  </si>
  <si>
    <t>21:0333:000652</t>
  </si>
  <si>
    <t>21:0333:000652:0001:0001:00</t>
  </si>
  <si>
    <t>086F:732590</t>
  </si>
  <si>
    <t>21:1164:001304</t>
  </si>
  <si>
    <t>21:0333:000652:0002:0001:00</t>
  </si>
  <si>
    <t>086F:732591</t>
  </si>
  <si>
    <t>21:1164:001305</t>
  </si>
  <si>
    <t>21:0333:000653</t>
  </si>
  <si>
    <t>21:0333:000653:0001:0001:00</t>
  </si>
  <si>
    <t>086F:732592</t>
  </si>
  <si>
    <t>21:1164:001306</t>
  </si>
  <si>
    <t>21:0333:000653:0002:0001:00</t>
  </si>
  <si>
    <t>086F:732593</t>
  </si>
  <si>
    <t>21:1164:001307</t>
  </si>
  <si>
    <t>21:0333:000654</t>
  </si>
  <si>
    <t>21:0333:000654:0001:0001:00</t>
  </si>
  <si>
    <t>086F:732594</t>
  </si>
  <si>
    <t>21:1164:001308</t>
  </si>
  <si>
    <t>21:0333:000654:0002:0001:00</t>
  </si>
  <si>
    <t>086F:732595</t>
  </si>
  <si>
    <t>21:1164:001309</t>
  </si>
  <si>
    <t>21:0333:000655</t>
  </si>
  <si>
    <t>21:0333:000655:0001:0001:00</t>
  </si>
  <si>
    <t>086F:732596</t>
  </si>
  <si>
    <t>21:1164:001310</t>
  </si>
  <si>
    <t>21:0333:000655:0002:0001:00</t>
  </si>
  <si>
    <t>086F:732597</t>
  </si>
  <si>
    <t>21:1164:001311</t>
  </si>
  <si>
    <t>21:0333:000656</t>
  </si>
  <si>
    <t>21:0333:000656:0001:0001:00</t>
  </si>
  <si>
    <t>086F:732598</t>
  </si>
  <si>
    <t>21:1164:001312</t>
  </si>
  <si>
    <t>21:0333:000656:0002:0001:00</t>
  </si>
  <si>
    <t>086F:732599</t>
  </si>
  <si>
    <t>21:1164:001313</t>
  </si>
  <si>
    <t>21:0333:000657</t>
  </si>
  <si>
    <t>21:0333:000657:0001:0001:00</t>
  </si>
  <si>
    <t>086F:732600</t>
  </si>
  <si>
    <t>21:1164:001314</t>
  </si>
  <si>
    <t>21:0333:000657:0002:0001:00</t>
  </si>
  <si>
    <t>086F:732601</t>
  </si>
  <si>
    <t>21:1164:001315</t>
  </si>
  <si>
    <t>21:0333:000658</t>
  </si>
  <si>
    <t>21:0333:000658:0001:0001:00</t>
  </si>
  <si>
    <t>086F:732602</t>
  </si>
  <si>
    <t>21:1164:001316</t>
  </si>
  <si>
    <t>21:0333:000658:0002:0001:00</t>
  </si>
  <si>
    <t>086F:732603</t>
  </si>
  <si>
    <t>21:1164:001317</t>
  </si>
  <si>
    <t>21:0333:000659</t>
  </si>
  <si>
    <t>21:0333:000659:0001:0001:00</t>
  </si>
  <si>
    <t>086F:732604</t>
  </si>
  <si>
    <t>21:1164:001318</t>
  </si>
  <si>
    <t>21:0333:000659:0002:0001:00</t>
  </si>
  <si>
    <t>086F:732605</t>
  </si>
  <si>
    <t>21:1164:001319</t>
  </si>
  <si>
    <t>21:0333:000660</t>
  </si>
  <si>
    <t>21:0333:000660:0001:0001:00</t>
  </si>
  <si>
    <t>086F:732606</t>
  </si>
  <si>
    <t>21:1164:001320</t>
  </si>
  <si>
    <t>21:0333:000660:0002:0001:00</t>
  </si>
  <si>
    <t>086F:732607</t>
  </si>
  <si>
    <t>21:1164:001321</t>
  </si>
  <si>
    <t>21:0333:000661</t>
  </si>
  <si>
    <t>21:0333:000661:0001:0001:00</t>
  </si>
  <si>
    <t>086F:732608</t>
  </si>
  <si>
    <t>21:1164:001322</t>
  </si>
  <si>
    <t>21:0333:000661:0002:0001:00</t>
  </si>
  <si>
    <t>086F:732609</t>
  </si>
  <si>
    <t>21:1164:001323</t>
  </si>
  <si>
    <t>21:0333:000662</t>
  </si>
  <si>
    <t>21:0333:000662:0001:0001:00</t>
  </si>
  <si>
    <t>086F:732610</t>
  </si>
  <si>
    <t>21:1164:001324</t>
  </si>
  <si>
    <t>21:0333:000662:0002:0001:00</t>
  </si>
  <si>
    <t>086F:732611</t>
  </si>
  <si>
    <t>21:1164:001325</t>
  </si>
  <si>
    <t>21:0333:000663</t>
  </si>
  <si>
    <t>21:0333:000663:0001:0001:00</t>
  </si>
  <si>
    <t>086F:732612</t>
  </si>
  <si>
    <t>21:1164:001326</t>
  </si>
  <si>
    <t>21:0333:000663:0002:0001:00</t>
  </si>
  <si>
    <t>086F:732613</t>
  </si>
  <si>
    <t>21:1164:001327</t>
  </si>
  <si>
    <t>21:0333:000664</t>
  </si>
  <si>
    <t>21:0333:000664:0001:0001:00</t>
  </si>
  <si>
    <t>086F:732614</t>
  </si>
  <si>
    <t>21:1164:001328</t>
  </si>
  <si>
    <t>21:0333:000664:0002:0001:00</t>
  </si>
  <si>
    <t>086F:732615</t>
  </si>
  <si>
    <t>21:1164:001329</t>
  </si>
  <si>
    <t>21:0333:000665</t>
  </si>
  <si>
    <t>21:0333:000665:0001:0001:00</t>
  </si>
  <si>
    <t>086F:732616</t>
  </si>
  <si>
    <t>21:1164:001330</t>
  </si>
  <si>
    <t>21:0333:000665:0002:0001:00</t>
  </si>
  <si>
    <t>086F:732617</t>
  </si>
  <si>
    <t>21:1164:001331</t>
  </si>
  <si>
    <t>21:0333:000666</t>
  </si>
  <si>
    <t>21:0333:000666:0001:0001:00</t>
  </si>
  <si>
    <t>086F:732618</t>
  </si>
  <si>
    <t>21:1164:001332</t>
  </si>
  <si>
    <t>21:0333:000666:0002:0001:00</t>
  </si>
  <si>
    <t>086F:732619</t>
  </si>
  <si>
    <t>21:1164:001333</t>
  </si>
  <si>
    <t>21:0333:000667</t>
  </si>
  <si>
    <t>21:0333:000667:0001:0001:00</t>
  </si>
  <si>
    <t>086F:732620</t>
  </si>
  <si>
    <t>21:1164:001334</t>
  </si>
  <si>
    <t>21:0333:000667:0002:0001:00</t>
  </si>
  <si>
    <t>086F:732623</t>
  </si>
  <si>
    <t>21:1164:001335</t>
  </si>
  <si>
    <t>21:0333:000668</t>
  </si>
  <si>
    <t>21:0333:000668:0001:0001:00</t>
  </si>
  <si>
    <t>086F:732624</t>
  </si>
  <si>
    <t>21:1164:001336</t>
  </si>
  <si>
    <t>21:0333:000668:0002:0001:00</t>
  </si>
  <si>
    <t>086F:732625</t>
  </si>
  <si>
    <t>21:1164:001337</t>
  </si>
  <si>
    <t>21:0333:000669</t>
  </si>
  <si>
    <t>21:0333:000669:0001:0001:00</t>
  </si>
  <si>
    <t>086F:732626</t>
  </si>
  <si>
    <t>21:1164:001338</t>
  </si>
  <si>
    <t>21:0333:000669:0002:0001:00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</si>
</sst>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3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t="s">
        <v>20</v>
      </c>
      <c r="B2" t="s">
        <v>21</v>
      </c>
      <c r="C2" s="1" t="str">
        <f t="shared" ref="C2:C65" si="0">HYPERLINK("https://geochem.nrcan.gc.ca/cdogs/content/bdl/bdl211164_e.htm", "21:1164")</f>
        <v>21:1164</v>
      </c>
      <c r="D2" s="1" t="str">
        <f t="shared" ref="D2:D65" si="1">HYPERLINK("https://geochem.nrcan.gc.ca/cdogs/content/svy/svy210333_e.htm", "21:0333")</f>
        <v>21:0333</v>
      </c>
      <c r="E2" t="s">
        <v>22</v>
      </c>
      <c r="F2" t="s">
        <v>23</v>
      </c>
      <c r="H2">
        <v>63.330543300000002</v>
      </c>
      <c r="I2">
        <v>-116.9055876</v>
      </c>
      <c r="J2" s="1" t="str">
        <f t="shared" ref="J2:J65" si="2">HYPERLINK("https://geochem.nrcan.gc.ca/cdogs/content/kwd/kwd020034_e.htm", "Rock (surface)")</f>
        <v>Rock (surface)</v>
      </c>
      <c r="K2" s="1" t="str">
        <f t="shared" ref="K2:K65" si="3">HYPERLINK("https://geochem.nrcan.gc.ca/cdogs/content/kwd/kwd080087_e.htm", "GSC whole rock crushing (1960s)")</f>
        <v>GSC whole rock crushing (1960s)</v>
      </c>
      <c r="L2">
        <v>356</v>
      </c>
      <c r="M2">
        <v>20</v>
      </c>
      <c r="N2">
        <v>8</v>
      </c>
      <c r="O2">
        <v>25</v>
      </c>
      <c r="P2">
        <v>54</v>
      </c>
      <c r="Q2">
        <v>16</v>
      </c>
      <c r="R2">
        <v>3.8</v>
      </c>
      <c r="S2">
        <v>8</v>
      </c>
      <c r="T2">
        <v>15</v>
      </c>
    </row>
    <row r="3" spans="1:20" x14ac:dyDescent="0.3">
      <c r="A3" t="s">
        <v>24</v>
      </c>
      <c r="B3" t="s">
        <v>25</v>
      </c>
      <c r="C3" s="1" t="str">
        <f t="shared" si="0"/>
        <v>21:1164</v>
      </c>
      <c r="D3" s="1" t="str">
        <f t="shared" si="1"/>
        <v>21:0333</v>
      </c>
      <c r="E3" t="s">
        <v>22</v>
      </c>
      <c r="F3" t="s">
        <v>26</v>
      </c>
      <c r="H3">
        <v>63.330543300000002</v>
      </c>
      <c r="I3">
        <v>-116.9055876</v>
      </c>
      <c r="J3" s="1" t="str">
        <f t="shared" si="2"/>
        <v>Rock (surface)</v>
      </c>
      <c r="K3" s="1" t="str">
        <f t="shared" si="3"/>
        <v>GSC whole rock crushing (1960s)</v>
      </c>
      <c r="L3">
        <v>455</v>
      </c>
      <c r="M3">
        <v>24</v>
      </c>
      <c r="N3">
        <v>69</v>
      </c>
      <c r="O3">
        <v>33</v>
      </c>
      <c r="P3">
        <v>51</v>
      </c>
      <c r="Q3">
        <v>10</v>
      </c>
      <c r="R3">
        <v>3.8</v>
      </c>
      <c r="S3">
        <v>50</v>
      </c>
      <c r="T3">
        <v>15</v>
      </c>
    </row>
    <row r="4" spans="1:20" x14ac:dyDescent="0.3">
      <c r="A4" t="s">
        <v>27</v>
      </c>
      <c r="B4" t="s">
        <v>28</v>
      </c>
      <c r="C4" s="1" t="str">
        <f t="shared" si="0"/>
        <v>21:1164</v>
      </c>
      <c r="D4" s="1" t="str">
        <f t="shared" si="1"/>
        <v>21:0333</v>
      </c>
      <c r="E4" t="s">
        <v>29</v>
      </c>
      <c r="F4" t="s">
        <v>30</v>
      </c>
      <c r="H4">
        <v>63.308955900000001</v>
      </c>
      <c r="I4">
        <v>-116.84978839999999</v>
      </c>
      <c r="J4" s="1" t="str">
        <f t="shared" si="2"/>
        <v>Rock (surface)</v>
      </c>
      <c r="K4" s="1" t="str">
        <f t="shared" si="3"/>
        <v>GSC whole rock crushing (1960s)</v>
      </c>
      <c r="L4">
        <v>1170</v>
      </c>
      <c r="M4">
        <v>22</v>
      </c>
      <c r="N4">
        <v>11</v>
      </c>
      <c r="O4">
        <v>2</v>
      </c>
      <c r="P4">
        <v>123</v>
      </c>
      <c r="Q4">
        <v>10</v>
      </c>
      <c r="R4">
        <v>1.9</v>
      </c>
      <c r="S4">
        <v>6</v>
      </c>
      <c r="T4">
        <v>20</v>
      </c>
    </row>
    <row r="5" spans="1:20" x14ac:dyDescent="0.3">
      <c r="A5" t="s">
        <v>31</v>
      </c>
      <c r="B5" t="s">
        <v>32</v>
      </c>
      <c r="C5" s="1" t="str">
        <f t="shared" si="0"/>
        <v>21:1164</v>
      </c>
      <c r="D5" s="1" t="str">
        <f t="shared" si="1"/>
        <v>21:0333</v>
      </c>
      <c r="E5" t="s">
        <v>29</v>
      </c>
      <c r="F5" t="s">
        <v>33</v>
      </c>
      <c r="H5">
        <v>63.308955900000001</v>
      </c>
      <c r="I5">
        <v>-116.84978839999999</v>
      </c>
      <c r="J5" s="1" t="str">
        <f t="shared" si="2"/>
        <v>Rock (surface)</v>
      </c>
      <c r="K5" s="1" t="str">
        <f t="shared" si="3"/>
        <v>GSC whole rock crushing (1960s)</v>
      </c>
      <c r="L5">
        <v>1510</v>
      </c>
      <c r="M5">
        <v>20</v>
      </c>
      <c r="N5">
        <v>5</v>
      </c>
      <c r="O5">
        <v>2</v>
      </c>
      <c r="P5">
        <v>127</v>
      </c>
      <c r="Q5">
        <v>16</v>
      </c>
      <c r="R5">
        <v>1.7</v>
      </c>
      <c r="S5">
        <v>5</v>
      </c>
      <c r="T5">
        <v>17</v>
      </c>
    </row>
    <row r="6" spans="1:20" x14ac:dyDescent="0.3">
      <c r="A6" t="s">
        <v>34</v>
      </c>
      <c r="B6" t="s">
        <v>35</v>
      </c>
      <c r="C6" s="1" t="str">
        <f t="shared" si="0"/>
        <v>21:1164</v>
      </c>
      <c r="D6" s="1" t="str">
        <f t="shared" si="1"/>
        <v>21:0333</v>
      </c>
      <c r="E6" t="s">
        <v>36</v>
      </c>
      <c r="F6" t="s">
        <v>37</v>
      </c>
      <c r="H6">
        <v>63.321536600000002</v>
      </c>
      <c r="I6">
        <v>-116.8656926</v>
      </c>
      <c r="J6" s="1" t="str">
        <f t="shared" si="2"/>
        <v>Rock (surface)</v>
      </c>
      <c r="K6" s="1" t="str">
        <f t="shared" si="3"/>
        <v>GSC whole rock crushing (1960s)</v>
      </c>
      <c r="L6">
        <v>917</v>
      </c>
      <c r="M6">
        <v>23</v>
      </c>
      <c r="N6">
        <v>3</v>
      </c>
      <c r="O6">
        <v>2</v>
      </c>
      <c r="P6">
        <v>123</v>
      </c>
      <c r="Q6">
        <v>8</v>
      </c>
      <c r="R6">
        <v>3</v>
      </c>
      <c r="S6">
        <v>1</v>
      </c>
      <c r="T6">
        <v>18</v>
      </c>
    </row>
    <row r="7" spans="1:20" x14ac:dyDescent="0.3">
      <c r="A7" t="s">
        <v>38</v>
      </c>
      <c r="B7" t="s">
        <v>39</v>
      </c>
      <c r="C7" s="1" t="str">
        <f t="shared" si="0"/>
        <v>21:1164</v>
      </c>
      <c r="D7" s="1" t="str">
        <f t="shared" si="1"/>
        <v>21:0333</v>
      </c>
      <c r="E7" t="s">
        <v>36</v>
      </c>
      <c r="F7" t="s">
        <v>40</v>
      </c>
      <c r="H7">
        <v>63.321536600000002</v>
      </c>
      <c r="I7">
        <v>-116.8656926</v>
      </c>
      <c r="J7" s="1" t="str">
        <f t="shared" si="2"/>
        <v>Rock (surface)</v>
      </c>
      <c r="K7" s="1" t="str">
        <f t="shared" si="3"/>
        <v>GSC whole rock crushing (1960s)</v>
      </c>
      <c r="L7">
        <v>926</v>
      </c>
      <c r="M7">
        <v>23</v>
      </c>
      <c r="N7">
        <v>7</v>
      </c>
      <c r="O7">
        <v>2</v>
      </c>
      <c r="P7">
        <v>128</v>
      </c>
      <c r="Q7">
        <v>12</v>
      </c>
      <c r="R7">
        <v>3.5</v>
      </c>
      <c r="S7">
        <v>2</v>
      </c>
      <c r="T7">
        <v>21</v>
      </c>
    </row>
    <row r="8" spans="1:20" x14ac:dyDescent="0.3">
      <c r="A8" t="s">
        <v>41</v>
      </c>
      <c r="B8" t="s">
        <v>42</v>
      </c>
      <c r="C8" s="1" t="str">
        <f t="shared" si="0"/>
        <v>21:1164</v>
      </c>
      <c r="D8" s="1" t="str">
        <f t="shared" si="1"/>
        <v>21:0333</v>
      </c>
      <c r="E8" t="s">
        <v>43</v>
      </c>
      <c r="F8" t="s">
        <v>44</v>
      </c>
      <c r="H8">
        <v>63.317924400000003</v>
      </c>
      <c r="I8">
        <v>-116.84375369999999</v>
      </c>
      <c r="J8" s="1" t="str">
        <f t="shared" si="2"/>
        <v>Rock (surface)</v>
      </c>
      <c r="K8" s="1" t="str">
        <f t="shared" si="3"/>
        <v>GSC whole rock crushing (1960s)</v>
      </c>
      <c r="L8">
        <v>694</v>
      </c>
      <c r="M8">
        <v>17</v>
      </c>
      <c r="N8">
        <v>4</v>
      </c>
      <c r="O8">
        <v>21</v>
      </c>
      <c r="P8">
        <v>51</v>
      </c>
      <c r="Q8">
        <v>16</v>
      </c>
      <c r="R8">
        <v>2.8</v>
      </c>
      <c r="S8">
        <v>1</v>
      </c>
      <c r="T8">
        <v>15</v>
      </c>
    </row>
    <row r="9" spans="1:20" x14ac:dyDescent="0.3">
      <c r="A9" t="s">
        <v>45</v>
      </c>
      <c r="B9" t="s">
        <v>46</v>
      </c>
      <c r="C9" s="1" t="str">
        <f t="shared" si="0"/>
        <v>21:1164</v>
      </c>
      <c r="D9" s="1" t="str">
        <f t="shared" si="1"/>
        <v>21:0333</v>
      </c>
      <c r="E9" t="s">
        <v>43</v>
      </c>
      <c r="F9" t="s">
        <v>47</v>
      </c>
      <c r="H9">
        <v>63.317924400000003</v>
      </c>
      <c r="I9">
        <v>-116.84375369999999</v>
      </c>
      <c r="J9" s="1" t="str">
        <f t="shared" si="2"/>
        <v>Rock (surface)</v>
      </c>
      <c r="K9" s="1" t="str">
        <f t="shared" si="3"/>
        <v>GSC whole rock crushing (1960s)</v>
      </c>
      <c r="L9">
        <v>843</v>
      </c>
      <c r="M9">
        <v>22</v>
      </c>
      <c r="N9">
        <v>5</v>
      </c>
      <c r="O9">
        <v>21</v>
      </c>
      <c r="P9">
        <v>53</v>
      </c>
      <c r="Q9">
        <v>17</v>
      </c>
      <c r="R9">
        <v>3.3</v>
      </c>
      <c r="S9">
        <v>1</v>
      </c>
      <c r="T9">
        <v>12</v>
      </c>
    </row>
    <row r="10" spans="1:20" x14ac:dyDescent="0.3">
      <c r="A10" t="s">
        <v>48</v>
      </c>
      <c r="B10" t="s">
        <v>49</v>
      </c>
      <c r="C10" s="1" t="str">
        <f t="shared" si="0"/>
        <v>21:1164</v>
      </c>
      <c r="D10" s="1" t="str">
        <f t="shared" si="1"/>
        <v>21:0333</v>
      </c>
      <c r="E10" t="s">
        <v>50</v>
      </c>
      <c r="F10" t="s">
        <v>51</v>
      </c>
      <c r="H10">
        <v>63.335846099999998</v>
      </c>
      <c r="I10">
        <v>-116.81968980000001</v>
      </c>
      <c r="J10" s="1" t="str">
        <f t="shared" si="2"/>
        <v>Rock (surface)</v>
      </c>
      <c r="K10" s="1" t="str">
        <f t="shared" si="3"/>
        <v>GSC whole rock crushing (1960s)</v>
      </c>
      <c r="L10">
        <v>155</v>
      </c>
      <c r="M10">
        <v>14</v>
      </c>
      <c r="N10">
        <v>2</v>
      </c>
      <c r="O10">
        <v>8</v>
      </c>
      <c r="P10">
        <v>28</v>
      </c>
      <c r="Q10">
        <v>16</v>
      </c>
      <c r="R10">
        <v>2.8</v>
      </c>
      <c r="S10">
        <v>1</v>
      </c>
      <c r="T10">
        <v>6</v>
      </c>
    </row>
    <row r="11" spans="1:20" x14ac:dyDescent="0.3">
      <c r="A11" t="s">
        <v>52</v>
      </c>
      <c r="B11" t="s">
        <v>53</v>
      </c>
      <c r="C11" s="1" t="str">
        <f t="shared" si="0"/>
        <v>21:1164</v>
      </c>
      <c r="D11" s="1" t="str">
        <f t="shared" si="1"/>
        <v>21:0333</v>
      </c>
      <c r="E11" t="s">
        <v>50</v>
      </c>
      <c r="F11" t="s">
        <v>54</v>
      </c>
      <c r="H11">
        <v>63.335846099999998</v>
      </c>
      <c r="I11">
        <v>-116.81968980000001</v>
      </c>
      <c r="J11" s="1" t="str">
        <f t="shared" si="2"/>
        <v>Rock (surface)</v>
      </c>
      <c r="K11" s="1" t="str">
        <f t="shared" si="3"/>
        <v>GSC whole rock crushing (1960s)</v>
      </c>
      <c r="L11">
        <v>164</v>
      </c>
      <c r="M11">
        <v>9</v>
      </c>
      <c r="N11">
        <v>4</v>
      </c>
      <c r="O11">
        <v>12</v>
      </c>
      <c r="P11">
        <v>43</v>
      </c>
      <c r="Q11">
        <v>16</v>
      </c>
      <c r="R11">
        <v>4.8</v>
      </c>
      <c r="S11">
        <v>2</v>
      </c>
      <c r="T11">
        <v>10</v>
      </c>
    </row>
    <row r="12" spans="1:20" x14ac:dyDescent="0.3">
      <c r="A12" t="s">
        <v>55</v>
      </c>
      <c r="B12" t="s">
        <v>56</v>
      </c>
      <c r="C12" s="1" t="str">
        <f t="shared" si="0"/>
        <v>21:1164</v>
      </c>
      <c r="D12" s="1" t="str">
        <f t="shared" si="1"/>
        <v>21:0333</v>
      </c>
      <c r="E12" t="s">
        <v>57</v>
      </c>
      <c r="F12" t="s">
        <v>58</v>
      </c>
      <c r="H12">
        <v>63.334091899999997</v>
      </c>
      <c r="I12">
        <v>-116.85564859999999</v>
      </c>
      <c r="J12" s="1" t="str">
        <f t="shared" si="2"/>
        <v>Rock (surface)</v>
      </c>
      <c r="K12" s="1" t="str">
        <f t="shared" si="3"/>
        <v>GSC whole rock crushing (1960s)</v>
      </c>
      <c r="L12">
        <v>173</v>
      </c>
      <c r="M12">
        <v>21</v>
      </c>
      <c r="N12">
        <v>4</v>
      </c>
      <c r="O12">
        <v>21</v>
      </c>
      <c r="P12">
        <v>36</v>
      </c>
      <c r="Q12">
        <v>16</v>
      </c>
      <c r="R12">
        <v>4.5</v>
      </c>
      <c r="S12">
        <v>2</v>
      </c>
      <c r="T12">
        <v>7</v>
      </c>
    </row>
    <row r="13" spans="1:20" x14ac:dyDescent="0.3">
      <c r="A13" t="s">
        <v>59</v>
      </c>
      <c r="B13" t="s">
        <v>60</v>
      </c>
      <c r="C13" s="1" t="str">
        <f t="shared" si="0"/>
        <v>21:1164</v>
      </c>
      <c r="D13" s="1" t="str">
        <f t="shared" si="1"/>
        <v>21:0333</v>
      </c>
      <c r="E13" t="s">
        <v>57</v>
      </c>
      <c r="F13" t="s">
        <v>61</v>
      </c>
      <c r="H13">
        <v>63.334091899999997</v>
      </c>
      <c r="I13">
        <v>-116.85564859999999</v>
      </c>
      <c r="J13" s="1" t="str">
        <f t="shared" si="2"/>
        <v>Rock (surface)</v>
      </c>
      <c r="K13" s="1" t="str">
        <f t="shared" si="3"/>
        <v>GSC whole rock crushing (1960s)</v>
      </c>
      <c r="L13">
        <v>291</v>
      </c>
      <c r="M13">
        <v>30</v>
      </c>
      <c r="N13">
        <v>5</v>
      </c>
      <c r="O13">
        <v>21</v>
      </c>
      <c r="P13">
        <v>40</v>
      </c>
      <c r="Q13">
        <v>5</v>
      </c>
      <c r="R13">
        <v>4.5</v>
      </c>
      <c r="S13">
        <v>2</v>
      </c>
      <c r="T13">
        <v>14</v>
      </c>
    </row>
    <row r="14" spans="1:20" x14ac:dyDescent="0.3">
      <c r="A14" t="s">
        <v>62</v>
      </c>
      <c r="B14" t="s">
        <v>63</v>
      </c>
      <c r="C14" s="1" t="str">
        <f t="shared" si="0"/>
        <v>21:1164</v>
      </c>
      <c r="D14" s="1" t="str">
        <f t="shared" si="1"/>
        <v>21:0333</v>
      </c>
      <c r="E14" t="s">
        <v>64</v>
      </c>
      <c r="F14" t="s">
        <v>65</v>
      </c>
      <c r="H14">
        <v>63.3421862</v>
      </c>
      <c r="I14">
        <v>-116.87358690000001</v>
      </c>
      <c r="J14" s="1" t="str">
        <f t="shared" si="2"/>
        <v>Rock (surface)</v>
      </c>
      <c r="K14" s="1" t="str">
        <f t="shared" si="3"/>
        <v>GSC whole rock crushing (1960s)</v>
      </c>
      <c r="L14">
        <v>360</v>
      </c>
      <c r="M14">
        <v>12</v>
      </c>
      <c r="N14">
        <v>6</v>
      </c>
      <c r="O14">
        <v>33</v>
      </c>
      <c r="P14">
        <v>26</v>
      </c>
      <c r="Q14">
        <v>24</v>
      </c>
      <c r="R14">
        <v>4.3</v>
      </c>
      <c r="S14">
        <v>5</v>
      </c>
      <c r="T14">
        <v>14</v>
      </c>
    </row>
    <row r="15" spans="1:20" x14ac:dyDescent="0.3">
      <c r="A15" t="s">
        <v>66</v>
      </c>
      <c r="B15" t="s">
        <v>67</v>
      </c>
      <c r="C15" s="1" t="str">
        <f t="shared" si="0"/>
        <v>21:1164</v>
      </c>
      <c r="D15" s="1" t="str">
        <f t="shared" si="1"/>
        <v>21:0333</v>
      </c>
      <c r="E15" t="s">
        <v>64</v>
      </c>
      <c r="F15" t="s">
        <v>68</v>
      </c>
      <c r="H15">
        <v>63.3421862</v>
      </c>
      <c r="I15">
        <v>-116.87358690000001</v>
      </c>
      <c r="J15" s="1" t="str">
        <f t="shared" si="2"/>
        <v>Rock (surface)</v>
      </c>
      <c r="K15" s="1" t="str">
        <f t="shared" si="3"/>
        <v>GSC whole rock crushing (1960s)</v>
      </c>
      <c r="L15">
        <v>418</v>
      </c>
      <c r="M15">
        <v>19</v>
      </c>
      <c r="N15">
        <v>9</v>
      </c>
      <c r="O15">
        <v>37</v>
      </c>
      <c r="P15">
        <v>54</v>
      </c>
      <c r="Q15">
        <v>16</v>
      </c>
      <c r="R15">
        <v>5.4</v>
      </c>
      <c r="S15">
        <v>5</v>
      </c>
      <c r="T15">
        <v>15</v>
      </c>
    </row>
    <row r="16" spans="1:20" x14ac:dyDescent="0.3">
      <c r="A16" t="s">
        <v>69</v>
      </c>
      <c r="B16" t="s">
        <v>70</v>
      </c>
      <c r="C16" s="1" t="str">
        <f t="shared" si="0"/>
        <v>21:1164</v>
      </c>
      <c r="D16" s="1" t="str">
        <f t="shared" si="1"/>
        <v>21:0333</v>
      </c>
      <c r="E16" t="s">
        <v>71</v>
      </c>
      <c r="F16" t="s">
        <v>72</v>
      </c>
      <c r="H16">
        <v>63.348493099999999</v>
      </c>
      <c r="I16">
        <v>-116.9055287</v>
      </c>
      <c r="J16" s="1" t="str">
        <f t="shared" si="2"/>
        <v>Rock (surface)</v>
      </c>
      <c r="K16" s="1" t="str">
        <f t="shared" si="3"/>
        <v>GSC whole rock crushing (1960s)</v>
      </c>
      <c r="L16">
        <v>320</v>
      </c>
      <c r="M16">
        <v>21</v>
      </c>
      <c r="N16">
        <v>4</v>
      </c>
      <c r="O16">
        <v>25</v>
      </c>
      <c r="P16">
        <v>39</v>
      </c>
      <c r="Q16">
        <v>22</v>
      </c>
      <c r="R16">
        <v>4.9000000000000004</v>
      </c>
      <c r="S16">
        <v>2</v>
      </c>
      <c r="T16">
        <v>14</v>
      </c>
    </row>
    <row r="17" spans="1:20" x14ac:dyDescent="0.3">
      <c r="A17" t="s">
        <v>73</v>
      </c>
      <c r="B17" t="s">
        <v>74</v>
      </c>
      <c r="C17" s="1" t="str">
        <f t="shared" si="0"/>
        <v>21:1164</v>
      </c>
      <c r="D17" s="1" t="str">
        <f t="shared" si="1"/>
        <v>21:0333</v>
      </c>
      <c r="E17" t="s">
        <v>71</v>
      </c>
      <c r="F17" t="s">
        <v>75</v>
      </c>
      <c r="H17">
        <v>63.348493099999999</v>
      </c>
      <c r="I17">
        <v>-116.9055287</v>
      </c>
      <c r="J17" s="1" t="str">
        <f t="shared" si="2"/>
        <v>Rock (surface)</v>
      </c>
      <c r="K17" s="1" t="str">
        <f t="shared" si="3"/>
        <v>GSC whole rock crushing (1960s)</v>
      </c>
      <c r="L17">
        <v>436</v>
      </c>
      <c r="M17">
        <v>17</v>
      </c>
      <c r="N17">
        <v>8</v>
      </c>
      <c r="O17">
        <v>21</v>
      </c>
      <c r="P17">
        <v>40</v>
      </c>
      <c r="Q17">
        <v>16</v>
      </c>
      <c r="R17">
        <v>5</v>
      </c>
      <c r="S17">
        <v>6</v>
      </c>
      <c r="T17">
        <v>14</v>
      </c>
    </row>
    <row r="18" spans="1:20" x14ac:dyDescent="0.3">
      <c r="A18" t="s">
        <v>76</v>
      </c>
      <c r="B18" t="s">
        <v>77</v>
      </c>
      <c r="C18" s="1" t="str">
        <f t="shared" si="0"/>
        <v>21:1164</v>
      </c>
      <c r="D18" s="1" t="str">
        <f t="shared" si="1"/>
        <v>21:0333</v>
      </c>
      <c r="E18" t="s">
        <v>78</v>
      </c>
      <c r="F18" t="s">
        <v>79</v>
      </c>
      <c r="H18">
        <v>63.382572799999998</v>
      </c>
      <c r="I18">
        <v>-116.8734094</v>
      </c>
      <c r="J18" s="1" t="str">
        <f t="shared" si="2"/>
        <v>Rock (surface)</v>
      </c>
      <c r="K18" s="1" t="str">
        <f t="shared" si="3"/>
        <v>GSC whole rock crushing (1960s)</v>
      </c>
      <c r="L18">
        <v>778</v>
      </c>
      <c r="M18">
        <v>29</v>
      </c>
      <c r="N18">
        <v>8</v>
      </c>
      <c r="O18">
        <v>8</v>
      </c>
      <c r="P18">
        <v>62</v>
      </c>
      <c r="Q18">
        <v>20</v>
      </c>
      <c r="R18">
        <v>4.5</v>
      </c>
      <c r="S18">
        <v>5</v>
      </c>
      <c r="T18">
        <v>18</v>
      </c>
    </row>
    <row r="19" spans="1:20" x14ac:dyDescent="0.3">
      <c r="A19" t="s">
        <v>80</v>
      </c>
      <c r="B19" t="s">
        <v>81</v>
      </c>
      <c r="C19" s="1" t="str">
        <f t="shared" si="0"/>
        <v>21:1164</v>
      </c>
      <c r="D19" s="1" t="str">
        <f t="shared" si="1"/>
        <v>21:0333</v>
      </c>
      <c r="E19" t="s">
        <v>78</v>
      </c>
      <c r="F19" t="s">
        <v>82</v>
      </c>
      <c r="H19">
        <v>63.382572799999998</v>
      </c>
      <c r="I19">
        <v>-116.8734094</v>
      </c>
      <c r="J19" s="1" t="str">
        <f t="shared" si="2"/>
        <v>Rock (surface)</v>
      </c>
      <c r="K19" s="1" t="str">
        <f t="shared" si="3"/>
        <v>GSC whole rock crushing (1960s)</v>
      </c>
      <c r="L19">
        <v>1060</v>
      </c>
      <c r="M19">
        <v>33</v>
      </c>
      <c r="N19">
        <v>5</v>
      </c>
      <c r="O19">
        <v>8</v>
      </c>
      <c r="P19">
        <v>79</v>
      </c>
      <c r="Q19">
        <v>20</v>
      </c>
      <c r="R19">
        <v>4.5</v>
      </c>
      <c r="S19">
        <v>2</v>
      </c>
      <c r="T19">
        <v>20</v>
      </c>
    </row>
    <row r="20" spans="1:20" x14ac:dyDescent="0.3">
      <c r="A20" t="s">
        <v>83</v>
      </c>
      <c r="B20" t="s">
        <v>84</v>
      </c>
      <c r="C20" s="1" t="str">
        <f t="shared" si="0"/>
        <v>21:1164</v>
      </c>
      <c r="D20" s="1" t="str">
        <f t="shared" si="1"/>
        <v>21:0333</v>
      </c>
      <c r="E20" t="s">
        <v>85</v>
      </c>
      <c r="F20" t="s">
        <v>86</v>
      </c>
      <c r="H20">
        <v>63.395981999999997</v>
      </c>
      <c r="I20">
        <v>-116.8233153</v>
      </c>
      <c r="J20" s="1" t="str">
        <f t="shared" si="2"/>
        <v>Rock (surface)</v>
      </c>
      <c r="K20" s="1" t="str">
        <f t="shared" si="3"/>
        <v>GSC whole rock crushing (1960s)</v>
      </c>
      <c r="L20">
        <v>360</v>
      </c>
      <c r="M20">
        <v>8</v>
      </c>
      <c r="N20">
        <v>4</v>
      </c>
      <c r="O20">
        <v>46</v>
      </c>
      <c r="P20">
        <v>144</v>
      </c>
      <c r="Q20">
        <v>10</v>
      </c>
      <c r="R20">
        <v>4.5</v>
      </c>
      <c r="S20">
        <v>2</v>
      </c>
      <c r="T20">
        <v>41</v>
      </c>
    </row>
    <row r="21" spans="1:20" x14ac:dyDescent="0.3">
      <c r="A21" t="s">
        <v>87</v>
      </c>
      <c r="B21" t="s">
        <v>88</v>
      </c>
      <c r="C21" s="1" t="str">
        <f t="shared" si="0"/>
        <v>21:1164</v>
      </c>
      <c r="D21" s="1" t="str">
        <f t="shared" si="1"/>
        <v>21:0333</v>
      </c>
      <c r="E21" t="s">
        <v>85</v>
      </c>
      <c r="F21" t="s">
        <v>89</v>
      </c>
      <c r="H21">
        <v>63.395981999999997</v>
      </c>
      <c r="I21">
        <v>-116.8233153</v>
      </c>
      <c r="J21" s="1" t="str">
        <f t="shared" si="2"/>
        <v>Rock (surface)</v>
      </c>
      <c r="K21" s="1" t="str">
        <f t="shared" si="3"/>
        <v>GSC whole rock crushing (1960s)</v>
      </c>
      <c r="L21">
        <v>255</v>
      </c>
      <c r="M21">
        <v>15</v>
      </c>
      <c r="N21">
        <v>3</v>
      </c>
      <c r="O21">
        <v>42</v>
      </c>
      <c r="P21">
        <v>84</v>
      </c>
      <c r="Q21">
        <v>10</v>
      </c>
      <c r="R21">
        <v>5.3</v>
      </c>
      <c r="S21">
        <v>2</v>
      </c>
      <c r="T21">
        <v>23</v>
      </c>
    </row>
    <row r="22" spans="1:20" x14ac:dyDescent="0.3">
      <c r="A22" t="s">
        <v>90</v>
      </c>
      <c r="B22" t="s">
        <v>91</v>
      </c>
      <c r="C22" s="1" t="str">
        <f t="shared" si="0"/>
        <v>21:1164</v>
      </c>
      <c r="D22" s="1" t="str">
        <f t="shared" si="1"/>
        <v>21:0333</v>
      </c>
      <c r="E22" t="s">
        <v>92</v>
      </c>
      <c r="F22" t="s">
        <v>93</v>
      </c>
      <c r="H22">
        <v>63.482458200000004</v>
      </c>
      <c r="I22">
        <v>-116.55578939999999</v>
      </c>
      <c r="J22" s="1" t="str">
        <f t="shared" si="2"/>
        <v>Rock (surface)</v>
      </c>
      <c r="K22" s="1" t="str">
        <f t="shared" si="3"/>
        <v>GSC whole rock crushing (1960s)</v>
      </c>
      <c r="L22">
        <v>86</v>
      </c>
      <c r="M22">
        <v>16</v>
      </c>
      <c r="N22">
        <v>17</v>
      </c>
      <c r="O22">
        <v>12</v>
      </c>
      <c r="P22">
        <v>19</v>
      </c>
      <c r="Q22">
        <v>12</v>
      </c>
      <c r="R22">
        <v>19.8</v>
      </c>
      <c r="S22">
        <v>11</v>
      </c>
      <c r="T22">
        <v>7</v>
      </c>
    </row>
    <row r="23" spans="1:20" x14ac:dyDescent="0.3">
      <c r="A23" t="s">
        <v>94</v>
      </c>
      <c r="B23" t="s">
        <v>95</v>
      </c>
      <c r="C23" s="1" t="str">
        <f t="shared" si="0"/>
        <v>21:1164</v>
      </c>
      <c r="D23" s="1" t="str">
        <f t="shared" si="1"/>
        <v>21:0333</v>
      </c>
      <c r="E23" t="s">
        <v>92</v>
      </c>
      <c r="F23" t="s">
        <v>96</v>
      </c>
      <c r="H23">
        <v>63.482458200000004</v>
      </c>
      <c r="I23">
        <v>-116.55578939999999</v>
      </c>
      <c r="J23" s="1" t="str">
        <f t="shared" si="2"/>
        <v>Rock (surface)</v>
      </c>
      <c r="K23" s="1" t="str">
        <f t="shared" si="3"/>
        <v>GSC whole rock crushing (1960s)</v>
      </c>
      <c r="L23">
        <v>86</v>
      </c>
      <c r="M23">
        <v>17</v>
      </c>
      <c r="N23">
        <v>9</v>
      </c>
      <c r="O23">
        <v>12</v>
      </c>
      <c r="P23">
        <v>13</v>
      </c>
      <c r="Q23">
        <v>18</v>
      </c>
      <c r="R23">
        <v>26.5</v>
      </c>
      <c r="S23">
        <v>5</v>
      </c>
      <c r="T23">
        <v>4</v>
      </c>
    </row>
    <row r="24" spans="1:20" x14ac:dyDescent="0.3">
      <c r="A24" t="s">
        <v>97</v>
      </c>
      <c r="B24" t="s">
        <v>98</v>
      </c>
      <c r="C24" s="1" t="str">
        <f t="shared" si="0"/>
        <v>21:1164</v>
      </c>
      <c r="D24" s="1" t="str">
        <f t="shared" si="1"/>
        <v>21:0333</v>
      </c>
      <c r="E24" t="s">
        <v>99</v>
      </c>
      <c r="F24" t="s">
        <v>100</v>
      </c>
      <c r="H24">
        <v>63.493214999999999</v>
      </c>
      <c r="I24">
        <v>-116.55160600000001</v>
      </c>
      <c r="J24" s="1" t="str">
        <f t="shared" si="2"/>
        <v>Rock (surface)</v>
      </c>
      <c r="K24" s="1" t="str">
        <f t="shared" si="3"/>
        <v>GSC whole rock crushing (1960s)</v>
      </c>
      <c r="L24">
        <v>145</v>
      </c>
      <c r="M24">
        <v>22</v>
      </c>
      <c r="N24">
        <v>4</v>
      </c>
      <c r="O24">
        <v>8</v>
      </c>
      <c r="P24">
        <v>9</v>
      </c>
      <c r="Q24">
        <v>16</v>
      </c>
      <c r="R24">
        <v>3.5</v>
      </c>
      <c r="S24">
        <v>2</v>
      </c>
      <c r="T24">
        <v>6</v>
      </c>
    </row>
    <row r="25" spans="1:20" x14ac:dyDescent="0.3">
      <c r="A25" t="s">
        <v>101</v>
      </c>
      <c r="B25" t="s">
        <v>102</v>
      </c>
      <c r="C25" s="1" t="str">
        <f t="shared" si="0"/>
        <v>21:1164</v>
      </c>
      <c r="D25" s="1" t="str">
        <f t="shared" si="1"/>
        <v>21:0333</v>
      </c>
      <c r="E25" t="s">
        <v>99</v>
      </c>
      <c r="F25" t="s">
        <v>103</v>
      </c>
      <c r="H25">
        <v>63.493214999999999</v>
      </c>
      <c r="I25">
        <v>-116.55160600000001</v>
      </c>
      <c r="J25" s="1" t="str">
        <f t="shared" si="2"/>
        <v>Rock (surface)</v>
      </c>
      <c r="K25" s="1" t="str">
        <f t="shared" si="3"/>
        <v>GSC whole rock crushing (1960s)</v>
      </c>
      <c r="L25">
        <v>151</v>
      </c>
      <c r="M25">
        <v>26</v>
      </c>
      <c r="N25">
        <v>4</v>
      </c>
      <c r="O25">
        <v>8</v>
      </c>
      <c r="P25">
        <v>9</v>
      </c>
      <c r="Q25">
        <v>12</v>
      </c>
      <c r="R25">
        <v>2.5</v>
      </c>
      <c r="S25">
        <v>2</v>
      </c>
      <c r="T25">
        <v>6</v>
      </c>
    </row>
    <row r="26" spans="1:20" x14ac:dyDescent="0.3">
      <c r="A26" t="s">
        <v>104</v>
      </c>
      <c r="B26" t="s">
        <v>105</v>
      </c>
      <c r="C26" s="1" t="str">
        <f t="shared" si="0"/>
        <v>21:1164</v>
      </c>
      <c r="D26" s="1" t="str">
        <f t="shared" si="1"/>
        <v>21:0333</v>
      </c>
      <c r="E26" t="s">
        <v>106</v>
      </c>
      <c r="F26" t="s">
        <v>107</v>
      </c>
      <c r="H26">
        <v>63.492471399999999</v>
      </c>
      <c r="I26">
        <v>-116.6038303</v>
      </c>
      <c r="J26" s="1" t="str">
        <f t="shared" si="2"/>
        <v>Rock (surface)</v>
      </c>
      <c r="K26" s="1" t="str">
        <f t="shared" si="3"/>
        <v>GSC whole rock crushing (1960s)</v>
      </c>
      <c r="L26">
        <v>694</v>
      </c>
      <c r="M26">
        <v>18</v>
      </c>
      <c r="N26">
        <v>9</v>
      </c>
      <c r="O26">
        <v>12</v>
      </c>
      <c r="P26">
        <v>23</v>
      </c>
      <c r="Q26">
        <v>15</v>
      </c>
      <c r="R26">
        <v>4</v>
      </c>
      <c r="S26">
        <v>5</v>
      </c>
      <c r="T26">
        <v>6</v>
      </c>
    </row>
    <row r="27" spans="1:20" x14ac:dyDescent="0.3">
      <c r="A27" t="s">
        <v>108</v>
      </c>
      <c r="B27" t="s">
        <v>109</v>
      </c>
      <c r="C27" s="1" t="str">
        <f t="shared" si="0"/>
        <v>21:1164</v>
      </c>
      <c r="D27" s="1" t="str">
        <f t="shared" si="1"/>
        <v>21:0333</v>
      </c>
      <c r="E27" t="s">
        <v>106</v>
      </c>
      <c r="F27" t="s">
        <v>110</v>
      </c>
      <c r="H27">
        <v>63.492471399999999</v>
      </c>
      <c r="I27">
        <v>-116.6038303</v>
      </c>
      <c r="J27" s="1" t="str">
        <f t="shared" si="2"/>
        <v>Rock (surface)</v>
      </c>
      <c r="K27" s="1" t="str">
        <f t="shared" si="3"/>
        <v>GSC whole rock crushing (1960s)</v>
      </c>
      <c r="L27">
        <v>509</v>
      </c>
      <c r="M27">
        <v>27</v>
      </c>
      <c r="N27">
        <v>14</v>
      </c>
      <c r="O27">
        <v>8</v>
      </c>
      <c r="P27">
        <v>17</v>
      </c>
      <c r="Q27">
        <v>16</v>
      </c>
      <c r="R27">
        <v>4.5</v>
      </c>
      <c r="S27">
        <v>11</v>
      </c>
      <c r="T27">
        <v>6</v>
      </c>
    </row>
    <row r="28" spans="1:20" x14ac:dyDescent="0.3">
      <c r="A28" t="s">
        <v>111</v>
      </c>
      <c r="B28" t="s">
        <v>112</v>
      </c>
      <c r="C28" s="1" t="str">
        <f t="shared" si="0"/>
        <v>21:1164</v>
      </c>
      <c r="D28" s="1" t="str">
        <f t="shared" si="1"/>
        <v>21:0333</v>
      </c>
      <c r="E28" t="s">
        <v>113</v>
      </c>
      <c r="F28" t="s">
        <v>114</v>
      </c>
      <c r="H28">
        <v>63.865431999999998</v>
      </c>
      <c r="I28">
        <v>-116.9099032</v>
      </c>
      <c r="J28" s="1" t="str">
        <f t="shared" si="2"/>
        <v>Rock (surface)</v>
      </c>
      <c r="K28" s="1" t="str">
        <f t="shared" si="3"/>
        <v>GSC whole rock crushing (1960s)</v>
      </c>
      <c r="L28">
        <v>537</v>
      </c>
      <c r="M28">
        <v>24</v>
      </c>
      <c r="N28">
        <v>9</v>
      </c>
      <c r="O28">
        <v>12</v>
      </c>
      <c r="P28">
        <v>48</v>
      </c>
      <c r="Q28">
        <v>16</v>
      </c>
      <c r="R28">
        <v>9.9</v>
      </c>
      <c r="S28">
        <v>5</v>
      </c>
      <c r="T28">
        <v>10</v>
      </c>
    </row>
    <row r="29" spans="1:20" x14ac:dyDescent="0.3">
      <c r="A29" t="s">
        <v>115</v>
      </c>
      <c r="B29" t="s">
        <v>116</v>
      </c>
      <c r="C29" s="1" t="str">
        <f t="shared" si="0"/>
        <v>21:1164</v>
      </c>
      <c r="D29" s="1" t="str">
        <f t="shared" si="1"/>
        <v>21:0333</v>
      </c>
      <c r="E29" t="s">
        <v>113</v>
      </c>
      <c r="F29" t="s">
        <v>117</v>
      </c>
      <c r="H29">
        <v>63.865431999999998</v>
      </c>
      <c r="I29">
        <v>-116.9099032</v>
      </c>
      <c r="J29" s="1" t="str">
        <f t="shared" si="2"/>
        <v>Rock (surface)</v>
      </c>
      <c r="K29" s="1" t="str">
        <f t="shared" si="3"/>
        <v>GSC whole rock crushing (1960s)</v>
      </c>
      <c r="L29">
        <v>400</v>
      </c>
      <c r="M29">
        <v>17</v>
      </c>
      <c r="N29">
        <v>26</v>
      </c>
      <c r="O29">
        <v>8</v>
      </c>
      <c r="P29">
        <v>38</v>
      </c>
      <c r="Q29">
        <v>20</v>
      </c>
      <c r="R29">
        <v>5.5</v>
      </c>
      <c r="S29">
        <v>25</v>
      </c>
      <c r="T29">
        <v>9</v>
      </c>
    </row>
    <row r="30" spans="1:20" x14ac:dyDescent="0.3">
      <c r="A30" t="s">
        <v>118</v>
      </c>
      <c r="B30" t="s">
        <v>119</v>
      </c>
      <c r="C30" s="1" t="str">
        <f t="shared" si="0"/>
        <v>21:1164</v>
      </c>
      <c r="D30" s="1" t="str">
        <f t="shared" si="1"/>
        <v>21:0333</v>
      </c>
      <c r="E30" t="s">
        <v>120</v>
      </c>
      <c r="F30" t="s">
        <v>121</v>
      </c>
      <c r="H30">
        <v>63.885175199999999</v>
      </c>
      <c r="I30">
        <v>-116.90983989999999</v>
      </c>
      <c r="J30" s="1" t="str">
        <f t="shared" si="2"/>
        <v>Rock (surface)</v>
      </c>
      <c r="K30" s="1" t="str">
        <f t="shared" si="3"/>
        <v>GSC whole rock crushing (1960s)</v>
      </c>
      <c r="L30">
        <v>193</v>
      </c>
      <c r="M30">
        <v>16</v>
      </c>
      <c r="N30">
        <v>9</v>
      </c>
      <c r="O30">
        <v>8</v>
      </c>
      <c r="P30">
        <v>18</v>
      </c>
      <c r="Q30">
        <v>12</v>
      </c>
      <c r="R30">
        <v>4.3</v>
      </c>
      <c r="S30">
        <v>2</v>
      </c>
      <c r="T30">
        <v>4</v>
      </c>
    </row>
    <row r="31" spans="1:20" x14ac:dyDescent="0.3">
      <c r="A31" t="s">
        <v>122</v>
      </c>
      <c r="B31" t="s">
        <v>123</v>
      </c>
      <c r="C31" s="1" t="str">
        <f t="shared" si="0"/>
        <v>21:1164</v>
      </c>
      <c r="D31" s="1" t="str">
        <f t="shared" si="1"/>
        <v>21:0333</v>
      </c>
      <c r="E31" t="s">
        <v>120</v>
      </c>
      <c r="F31" t="s">
        <v>124</v>
      </c>
      <c r="H31">
        <v>63.885175199999999</v>
      </c>
      <c r="I31">
        <v>-116.90983989999999</v>
      </c>
      <c r="J31" s="1" t="str">
        <f t="shared" si="2"/>
        <v>Rock (surface)</v>
      </c>
      <c r="K31" s="1" t="str">
        <f t="shared" si="3"/>
        <v>GSC whole rock crushing (1960s)</v>
      </c>
      <c r="L31">
        <v>142</v>
      </c>
      <c r="M31">
        <v>11</v>
      </c>
      <c r="N31">
        <v>9</v>
      </c>
      <c r="O31">
        <v>4</v>
      </c>
      <c r="P31">
        <v>17</v>
      </c>
      <c r="Q31">
        <v>10</v>
      </c>
      <c r="R31">
        <v>4.5</v>
      </c>
      <c r="S31">
        <v>5</v>
      </c>
      <c r="T31">
        <v>4</v>
      </c>
    </row>
    <row r="32" spans="1:20" x14ac:dyDescent="0.3">
      <c r="A32" t="s">
        <v>125</v>
      </c>
      <c r="B32" t="s">
        <v>126</v>
      </c>
      <c r="C32" s="1" t="str">
        <f t="shared" si="0"/>
        <v>21:1164</v>
      </c>
      <c r="D32" s="1" t="str">
        <f t="shared" si="1"/>
        <v>21:0333</v>
      </c>
      <c r="E32" t="s">
        <v>127</v>
      </c>
      <c r="F32" t="s">
        <v>128</v>
      </c>
      <c r="H32">
        <v>63.899546200000003</v>
      </c>
      <c r="I32">
        <v>-116.9322028</v>
      </c>
      <c r="J32" s="1" t="str">
        <f t="shared" si="2"/>
        <v>Rock (surface)</v>
      </c>
      <c r="K32" s="1" t="str">
        <f t="shared" si="3"/>
        <v>GSC whole rock crushing (1960s)</v>
      </c>
      <c r="L32">
        <v>460</v>
      </c>
      <c r="M32">
        <v>14</v>
      </c>
      <c r="N32">
        <v>4</v>
      </c>
      <c r="O32">
        <v>12</v>
      </c>
      <c r="P32">
        <v>31</v>
      </c>
      <c r="Q32">
        <v>5</v>
      </c>
      <c r="R32">
        <v>7</v>
      </c>
      <c r="S32">
        <v>1</v>
      </c>
      <c r="T32">
        <v>9</v>
      </c>
    </row>
    <row r="33" spans="1:20" x14ac:dyDescent="0.3">
      <c r="A33" t="s">
        <v>129</v>
      </c>
      <c r="B33" t="s">
        <v>130</v>
      </c>
      <c r="C33" s="1" t="str">
        <f t="shared" si="0"/>
        <v>21:1164</v>
      </c>
      <c r="D33" s="1" t="str">
        <f t="shared" si="1"/>
        <v>21:0333</v>
      </c>
      <c r="E33" t="s">
        <v>127</v>
      </c>
      <c r="F33" t="s">
        <v>131</v>
      </c>
      <c r="H33">
        <v>63.899546200000003</v>
      </c>
      <c r="I33">
        <v>-116.9322028</v>
      </c>
      <c r="J33" s="1" t="str">
        <f t="shared" si="2"/>
        <v>Rock (surface)</v>
      </c>
      <c r="K33" s="1" t="str">
        <f t="shared" si="3"/>
        <v>GSC whole rock crushing (1960s)</v>
      </c>
      <c r="L33">
        <v>273</v>
      </c>
      <c r="M33">
        <v>8</v>
      </c>
      <c r="N33">
        <v>4</v>
      </c>
      <c r="O33">
        <v>17</v>
      </c>
      <c r="P33">
        <v>24</v>
      </c>
      <c r="Q33">
        <v>10</v>
      </c>
      <c r="R33">
        <v>8.8000000000000007</v>
      </c>
      <c r="S33">
        <v>2</v>
      </c>
      <c r="T33">
        <v>7</v>
      </c>
    </row>
    <row r="34" spans="1:20" x14ac:dyDescent="0.3">
      <c r="A34" t="s">
        <v>132</v>
      </c>
      <c r="B34" t="s">
        <v>133</v>
      </c>
      <c r="C34" s="1" t="str">
        <f t="shared" si="0"/>
        <v>21:1164</v>
      </c>
      <c r="D34" s="1" t="str">
        <f t="shared" si="1"/>
        <v>21:0333</v>
      </c>
      <c r="E34" t="s">
        <v>134</v>
      </c>
      <c r="F34" t="s">
        <v>135</v>
      </c>
      <c r="H34">
        <v>63.6992543</v>
      </c>
      <c r="I34">
        <v>-117.2280097</v>
      </c>
      <c r="J34" s="1" t="str">
        <f t="shared" si="2"/>
        <v>Rock (surface)</v>
      </c>
      <c r="K34" s="1" t="str">
        <f t="shared" si="3"/>
        <v>GSC whole rock crushing (1960s)</v>
      </c>
      <c r="L34">
        <v>546</v>
      </c>
      <c r="M34">
        <v>14</v>
      </c>
      <c r="N34">
        <v>9</v>
      </c>
      <c r="O34">
        <v>37</v>
      </c>
      <c r="P34">
        <v>75</v>
      </c>
      <c r="Q34">
        <v>5</v>
      </c>
      <c r="R34">
        <v>5.2</v>
      </c>
      <c r="S34">
        <v>8</v>
      </c>
      <c r="T34">
        <v>18</v>
      </c>
    </row>
    <row r="35" spans="1:20" x14ac:dyDescent="0.3">
      <c r="A35" t="s">
        <v>136</v>
      </c>
      <c r="B35" t="s">
        <v>137</v>
      </c>
      <c r="C35" s="1" t="str">
        <f t="shared" si="0"/>
        <v>21:1164</v>
      </c>
      <c r="D35" s="1" t="str">
        <f t="shared" si="1"/>
        <v>21:0333</v>
      </c>
      <c r="E35" t="s">
        <v>134</v>
      </c>
      <c r="F35" t="s">
        <v>138</v>
      </c>
      <c r="H35">
        <v>63.6992543</v>
      </c>
      <c r="I35">
        <v>-117.2280097</v>
      </c>
      <c r="J35" s="1" t="str">
        <f t="shared" si="2"/>
        <v>Rock (surface)</v>
      </c>
      <c r="K35" s="1" t="str">
        <f t="shared" si="3"/>
        <v>GSC whole rock crushing (1960s)</v>
      </c>
      <c r="L35">
        <v>320</v>
      </c>
      <c r="M35">
        <v>26</v>
      </c>
      <c r="N35">
        <v>4</v>
      </c>
      <c r="O35">
        <v>25</v>
      </c>
      <c r="P35">
        <v>46</v>
      </c>
      <c r="Q35">
        <v>13</v>
      </c>
      <c r="R35">
        <v>5.4</v>
      </c>
      <c r="S35">
        <v>2</v>
      </c>
      <c r="T35">
        <v>10</v>
      </c>
    </row>
    <row r="36" spans="1:20" x14ac:dyDescent="0.3">
      <c r="A36" t="s">
        <v>139</v>
      </c>
      <c r="B36" t="s">
        <v>140</v>
      </c>
      <c r="C36" s="1" t="str">
        <f t="shared" si="0"/>
        <v>21:1164</v>
      </c>
      <c r="D36" s="1" t="str">
        <f t="shared" si="1"/>
        <v>21:0333</v>
      </c>
      <c r="E36" t="s">
        <v>141</v>
      </c>
      <c r="F36" t="s">
        <v>142</v>
      </c>
      <c r="H36">
        <v>63.720073599999999</v>
      </c>
      <c r="I36">
        <v>-117.02574989999999</v>
      </c>
      <c r="J36" s="1" t="str">
        <f t="shared" si="2"/>
        <v>Rock (surface)</v>
      </c>
      <c r="K36" s="1" t="str">
        <f t="shared" si="3"/>
        <v>GSC whole rock crushing (1960s)</v>
      </c>
      <c r="L36">
        <v>340</v>
      </c>
      <c r="M36">
        <v>17</v>
      </c>
      <c r="N36">
        <v>7</v>
      </c>
      <c r="O36">
        <v>21</v>
      </c>
      <c r="P36">
        <v>38</v>
      </c>
      <c r="Q36">
        <v>10</v>
      </c>
      <c r="R36">
        <v>4.5</v>
      </c>
      <c r="S36">
        <v>5</v>
      </c>
      <c r="T36">
        <v>10</v>
      </c>
    </row>
    <row r="37" spans="1:20" x14ac:dyDescent="0.3">
      <c r="A37" t="s">
        <v>143</v>
      </c>
      <c r="B37" t="s">
        <v>144</v>
      </c>
      <c r="C37" s="1" t="str">
        <f t="shared" si="0"/>
        <v>21:1164</v>
      </c>
      <c r="D37" s="1" t="str">
        <f t="shared" si="1"/>
        <v>21:0333</v>
      </c>
      <c r="E37" t="s">
        <v>141</v>
      </c>
      <c r="F37" t="s">
        <v>145</v>
      </c>
      <c r="H37">
        <v>63.720073599999999</v>
      </c>
      <c r="I37">
        <v>-117.02574989999999</v>
      </c>
      <c r="J37" s="1" t="str">
        <f t="shared" si="2"/>
        <v>Rock (surface)</v>
      </c>
      <c r="K37" s="1" t="str">
        <f t="shared" si="3"/>
        <v>GSC whole rock crushing (1960s)</v>
      </c>
      <c r="L37">
        <v>639</v>
      </c>
      <c r="M37">
        <v>13</v>
      </c>
      <c r="N37">
        <v>8</v>
      </c>
      <c r="O37">
        <v>17</v>
      </c>
      <c r="P37">
        <v>83</v>
      </c>
      <c r="Q37">
        <v>22</v>
      </c>
      <c r="R37">
        <v>4.8</v>
      </c>
      <c r="S37">
        <v>5</v>
      </c>
      <c r="T37">
        <v>21</v>
      </c>
    </row>
    <row r="38" spans="1:20" x14ac:dyDescent="0.3">
      <c r="A38" t="s">
        <v>146</v>
      </c>
      <c r="B38" t="s">
        <v>147</v>
      </c>
      <c r="C38" s="1" t="str">
        <f t="shared" si="0"/>
        <v>21:1164</v>
      </c>
      <c r="D38" s="1" t="str">
        <f t="shared" si="1"/>
        <v>21:0333</v>
      </c>
      <c r="E38" t="s">
        <v>148</v>
      </c>
      <c r="F38" t="s">
        <v>149</v>
      </c>
      <c r="H38">
        <v>63.788235399999998</v>
      </c>
      <c r="I38">
        <v>-117.11509460000001</v>
      </c>
      <c r="J38" s="1" t="str">
        <f t="shared" si="2"/>
        <v>Rock (surface)</v>
      </c>
      <c r="K38" s="1" t="str">
        <f t="shared" si="3"/>
        <v>GSC whole rock crushing (1960s)</v>
      </c>
      <c r="L38">
        <v>639</v>
      </c>
      <c r="M38">
        <v>19</v>
      </c>
      <c r="N38">
        <v>3</v>
      </c>
      <c r="O38">
        <v>8</v>
      </c>
      <c r="P38">
        <v>74</v>
      </c>
      <c r="Q38">
        <v>35</v>
      </c>
      <c r="R38">
        <v>3</v>
      </c>
      <c r="S38">
        <v>1</v>
      </c>
      <c r="T38">
        <v>14</v>
      </c>
    </row>
    <row r="39" spans="1:20" x14ac:dyDescent="0.3">
      <c r="A39" t="s">
        <v>150</v>
      </c>
      <c r="B39" t="s">
        <v>151</v>
      </c>
      <c r="C39" s="1" t="str">
        <f t="shared" si="0"/>
        <v>21:1164</v>
      </c>
      <c r="D39" s="1" t="str">
        <f t="shared" si="1"/>
        <v>21:0333</v>
      </c>
      <c r="E39" t="s">
        <v>148</v>
      </c>
      <c r="F39" t="s">
        <v>152</v>
      </c>
      <c r="H39">
        <v>63.788235399999998</v>
      </c>
      <c r="I39">
        <v>-117.11509460000001</v>
      </c>
      <c r="J39" s="1" t="str">
        <f t="shared" si="2"/>
        <v>Rock (surface)</v>
      </c>
      <c r="K39" s="1" t="str">
        <f t="shared" si="3"/>
        <v>GSC whole rock crushing (1960s)</v>
      </c>
      <c r="L39">
        <v>409</v>
      </c>
      <c r="M39">
        <v>25</v>
      </c>
      <c r="N39">
        <v>3</v>
      </c>
      <c r="O39">
        <v>8</v>
      </c>
      <c r="P39">
        <v>69</v>
      </c>
      <c r="Q39">
        <v>40</v>
      </c>
      <c r="R39">
        <v>4</v>
      </c>
      <c r="S39">
        <v>1</v>
      </c>
      <c r="T39">
        <v>10</v>
      </c>
    </row>
    <row r="40" spans="1:20" x14ac:dyDescent="0.3">
      <c r="A40" t="s">
        <v>153</v>
      </c>
      <c r="B40" t="s">
        <v>154</v>
      </c>
      <c r="C40" s="1" t="str">
        <f t="shared" si="0"/>
        <v>21:1164</v>
      </c>
      <c r="D40" s="1" t="str">
        <f t="shared" si="1"/>
        <v>21:0333</v>
      </c>
      <c r="E40" t="s">
        <v>155</v>
      </c>
      <c r="F40" t="s">
        <v>156</v>
      </c>
      <c r="H40">
        <v>63.781970700000002</v>
      </c>
      <c r="I40">
        <v>-117.0907246</v>
      </c>
      <c r="J40" s="1" t="str">
        <f t="shared" si="2"/>
        <v>Rock (surface)</v>
      </c>
      <c r="K40" s="1" t="str">
        <f t="shared" si="3"/>
        <v>GSC whole rock crushing (1960s)</v>
      </c>
      <c r="L40">
        <v>898</v>
      </c>
      <c r="M40">
        <v>28</v>
      </c>
      <c r="N40">
        <v>6</v>
      </c>
      <c r="O40">
        <v>17</v>
      </c>
      <c r="P40">
        <v>93</v>
      </c>
      <c r="Q40">
        <v>43</v>
      </c>
      <c r="R40">
        <v>3.8</v>
      </c>
      <c r="S40">
        <v>2</v>
      </c>
      <c r="T40">
        <v>18</v>
      </c>
    </row>
    <row r="41" spans="1:20" x14ac:dyDescent="0.3">
      <c r="A41" t="s">
        <v>157</v>
      </c>
      <c r="B41" t="s">
        <v>158</v>
      </c>
      <c r="C41" s="1" t="str">
        <f t="shared" si="0"/>
        <v>21:1164</v>
      </c>
      <c r="D41" s="1" t="str">
        <f t="shared" si="1"/>
        <v>21:0333</v>
      </c>
      <c r="E41" t="s">
        <v>155</v>
      </c>
      <c r="F41" t="s">
        <v>159</v>
      </c>
      <c r="H41">
        <v>63.781970700000002</v>
      </c>
      <c r="I41">
        <v>-117.0907246</v>
      </c>
      <c r="J41" s="1" t="str">
        <f t="shared" si="2"/>
        <v>Rock (surface)</v>
      </c>
      <c r="K41" s="1" t="str">
        <f t="shared" si="3"/>
        <v>GSC whole rock crushing (1960s)</v>
      </c>
      <c r="L41">
        <v>954</v>
      </c>
      <c r="M41">
        <v>22</v>
      </c>
      <c r="N41">
        <v>7</v>
      </c>
      <c r="O41">
        <v>59</v>
      </c>
      <c r="P41">
        <v>132</v>
      </c>
      <c r="Q41">
        <v>25</v>
      </c>
      <c r="R41">
        <v>4</v>
      </c>
      <c r="S41">
        <v>2</v>
      </c>
      <c r="T41">
        <v>27</v>
      </c>
    </row>
    <row r="42" spans="1:20" x14ac:dyDescent="0.3">
      <c r="A42" t="s">
        <v>160</v>
      </c>
      <c r="B42" t="s">
        <v>161</v>
      </c>
      <c r="C42" s="1" t="str">
        <f t="shared" si="0"/>
        <v>21:1164</v>
      </c>
      <c r="D42" s="1" t="str">
        <f t="shared" si="1"/>
        <v>21:0333</v>
      </c>
      <c r="E42" t="s">
        <v>162</v>
      </c>
      <c r="F42" t="s">
        <v>163</v>
      </c>
      <c r="H42">
        <v>63.779292599999998</v>
      </c>
      <c r="I42">
        <v>-117.06434539999999</v>
      </c>
      <c r="J42" s="1" t="str">
        <f t="shared" si="2"/>
        <v>Rock (surface)</v>
      </c>
      <c r="K42" s="1" t="str">
        <f t="shared" si="3"/>
        <v>GSC whole rock crushing (1960s)</v>
      </c>
      <c r="L42">
        <v>694</v>
      </c>
      <c r="M42">
        <v>28</v>
      </c>
      <c r="N42">
        <v>4</v>
      </c>
      <c r="O42">
        <v>8</v>
      </c>
      <c r="P42">
        <v>69</v>
      </c>
      <c r="Q42">
        <v>20</v>
      </c>
      <c r="R42">
        <v>3</v>
      </c>
      <c r="S42">
        <v>1</v>
      </c>
      <c r="T42">
        <v>12</v>
      </c>
    </row>
    <row r="43" spans="1:20" x14ac:dyDescent="0.3">
      <c r="A43" t="s">
        <v>164</v>
      </c>
      <c r="B43" t="s">
        <v>165</v>
      </c>
      <c r="C43" s="1" t="str">
        <f t="shared" si="0"/>
        <v>21:1164</v>
      </c>
      <c r="D43" s="1" t="str">
        <f t="shared" si="1"/>
        <v>21:0333</v>
      </c>
      <c r="E43" t="s">
        <v>162</v>
      </c>
      <c r="F43" t="s">
        <v>166</v>
      </c>
      <c r="H43">
        <v>63.779292599999998</v>
      </c>
      <c r="I43">
        <v>-117.06434539999999</v>
      </c>
      <c r="J43" s="1" t="str">
        <f t="shared" si="2"/>
        <v>Rock (surface)</v>
      </c>
      <c r="K43" s="1" t="str">
        <f t="shared" si="3"/>
        <v>GSC whole rock crushing (1960s)</v>
      </c>
      <c r="L43">
        <v>473</v>
      </c>
      <c r="M43">
        <v>21</v>
      </c>
      <c r="N43">
        <v>9</v>
      </c>
      <c r="O43">
        <v>8</v>
      </c>
      <c r="P43">
        <v>56</v>
      </c>
      <c r="Q43">
        <v>22</v>
      </c>
      <c r="R43">
        <v>4.7</v>
      </c>
      <c r="S43">
        <v>1</v>
      </c>
      <c r="T43">
        <v>14</v>
      </c>
    </row>
    <row r="44" spans="1:20" x14ac:dyDescent="0.3">
      <c r="A44" t="s">
        <v>167</v>
      </c>
      <c r="B44" t="s">
        <v>168</v>
      </c>
      <c r="C44" s="1" t="str">
        <f t="shared" si="0"/>
        <v>21:1164</v>
      </c>
      <c r="D44" s="1" t="str">
        <f t="shared" si="1"/>
        <v>21:0333</v>
      </c>
      <c r="E44" t="s">
        <v>169</v>
      </c>
      <c r="F44" t="s">
        <v>170</v>
      </c>
      <c r="H44">
        <v>63.773916200000002</v>
      </c>
      <c r="I44">
        <v>-117.0420238</v>
      </c>
      <c r="J44" s="1" t="str">
        <f t="shared" si="2"/>
        <v>Rock (surface)</v>
      </c>
      <c r="K44" s="1" t="str">
        <f t="shared" si="3"/>
        <v>GSC whole rock crushing (1960s)</v>
      </c>
      <c r="L44">
        <v>1270</v>
      </c>
      <c r="M44">
        <v>17</v>
      </c>
      <c r="N44">
        <v>8</v>
      </c>
      <c r="O44">
        <v>21</v>
      </c>
      <c r="P44">
        <v>92</v>
      </c>
      <c r="Q44">
        <v>40</v>
      </c>
      <c r="R44">
        <v>4.5</v>
      </c>
      <c r="S44">
        <v>2</v>
      </c>
      <c r="T44">
        <v>21</v>
      </c>
    </row>
    <row r="45" spans="1:20" x14ac:dyDescent="0.3">
      <c r="A45" t="s">
        <v>171</v>
      </c>
      <c r="B45" t="s">
        <v>172</v>
      </c>
      <c r="C45" s="1" t="str">
        <f t="shared" si="0"/>
        <v>21:1164</v>
      </c>
      <c r="D45" s="1" t="str">
        <f t="shared" si="1"/>
        <v>21:0333</v>
      </c>
      <c r="E45" t="s">
        <v>169</v>
      </c>
      <c r="F45" t="s">
        <v>173</v>
      </c>
      <c r="H45">
        <v>63.773916200000002</v>
      </c>
      <c r="I45">
        <v>-117.0420238</v>
      </c>
      <c r="J45" s="1" t="str">
        <f t="shared" si="2"/>
        <v>Rock (surface)</v>
      </c>
      <c r="K45" s="1" t="str">
        <f t="shared" si="3"/>
        <v>GSC whole rock crushing (1960s)</v>
      </c>
      <c r="L45">
        <v>1030</v>
      </c>
      <c r="M45">
        <v>18</v>
      </c>
      <c r="N45">
        <v>5</v>
      </c>
      <c r="O45">
        <v>17</v>
      </c>
      <c r="P45">
        <v>89</v>
      </c>
      <c r="Q45">
        <v>38</v>
      </c>
      <c r="R45">
        <v>4.7</v>
      </c>
      <c r="S45">
        <v>1</v>
      </c>
      <c r="T45">
        <v>17</v>
      </c>
    </row>
    <row r="46" spans="1:20" x14ac:dyDescent="0.3">
      <c r="A46" t="s">
        <v>174</v>
      </c>
      <c r="B46" t="s">
        <v>175</v>
      </c>
      <c r="C46" s="1" t="str">
        <f t="shared" si="0"/>
        <v>21:1164</v>
      </c>
      <c r="D46" s="1" t="str">
        <f t="shared" si="1"/>
        <v>21:0333</v>
      </c>
      <c r="E46" t="s">
        <v>176</v>
      </c>
      <c r="F46" t="s">
        <v>177</v>
      </c>
      <c r="H46">
        <v>63.764945699999998</v>
      </c>
      <c r="I46">
        <v>-117.0257907</v>
      </c>
      <c r="J46" s="1" t="str">
        <f t="shared" si="2"/>
        <v>Rock (surface)</v>
      </c>
      <c r="K46" s="1" t="str">
        <f t="shared" si="3"/>
        <v>GSC whole rock crushing (1960s)</v>
      </c>
      <c r="L46">
        <v>972</v>
      </c>
      <c r="M46">
        <v>31</v>
      </c>
      <c r="N46">
        <v>5</v>
      </c>
      <c r="O46">
        <v>33</v>
      </c>
      <c r="P46">
        <v>97</v>
      </c>
      <c r="Q46">
        <v>40</v>
      </c>
      <c r="R46">
        <v>4.8</v>
      </c>
      <c r="S46">
        <v>1</v>
      </c>
      <c r="T46">
        <v>21</v>
      </c>
    </row>
    <row r="47" spans="1:20" x14ac:dyDescent="0.3">
      <c r="A47" t="s">
        <v>178</v>
      </c>
      <c r="B47" t="s">
        <v>179</v>
      </c>
      <c r="C47" s="1" t="str">
        <f t="shared" si="0"/>
        <v>21:1164</v>
      </c>
      <c r="D47" s="1" t="str">
        <f t="shared" si="1"/>
        <v>21:0333</v>
      </c>
      <c r="E47" t="s">
        <v>176</v>
      </c>
      <c r="F47" t="s">
        <v>180</v>
      </c>
      <c r="H47">
        <v>63.764945699999998</v>
      </c>
      <c r="I47">
        <v>-117.0257907</v>
      </c>
      <c r="J47" s="1" t="str">
        <f t="shared" si="2"/>
        <v>Rock (surface)</v>
      </c>
      <c r="K47" s="1" t="str">
        <f t="shared" si="3"/>
        <v>GSC whole rock crushing (1960s)</v>
      </c>
      <c r="L47">
        <v>360</v>
      </c>
      <c r="M47">
        <v>34</v>
      </c>
      <c r="N47">
        <v>8</v>
      </c>
      <c r="O47">
        <v>29</v>
      </c>
      <c r="P47">
        <v>58</v>
      </c>
      <c r="Q47">
        <v>35</v>
      </c>
      <c r="R47">
        <v>6</v>
      </c>
      <c r="S47">
        <v>5</v>
      </c>
      <c r="T47">
        <v>15</v>
      </c>
    </row>
    <row r="48" spans="1:20" x14ac:dyDescent="0.3">
      <c r="A48" t="s">
        <v>181</v>
      </c>
      <c r="B48" t="s">
        <v>182</v>
      </c>
      <c r="C48" s="1" t="str">
        <f t="shared" si="0"/>
        <v>21:1164</v>
      </c>
      <c r="D48" s="1" t="str">
        <f t="shared" si="1"/>
        <v>21:0333</v>
      </c>
      <c r="E48" t="s">
        <v>183</v>
      </c>
      <c r="F48" t="s">
        <v>184</v>
      </c>
      <c r="H48">
        <v>63.7649288</v>
      </c>
      <c r="I48">
        <v>-117.0744502</v>
      </c>
      <c r="J48" s="1" t="str">
        <f t="shared" si="2"/>
        <v>Rock (surface)</v>
      </c>
      <c r="K48" s="1" t="str">
        <f t="shared" si="3"/>
        <v>GSC whole rock crushing (1960s)</v>
      </c>
      <c r="L48">
        <v>694</v>
      </c>
      <c r="M48">
        <v>21</v>
      </c>
      <c r="N48">
        <v>17</v>
      </c>
      <c r="O48">
        <v>42</v>
      </c>
      <c r="P48">
        <v>67</v>
      </c>
      <c r="Q48">
        <v>33</v>
      </c>
      <c r="R48">
        <v>6</v>
      </c>
      <c r="S48">
        <v>13</v>
      </c>
      <c r="T48">
        <v>35</v>
      </c>
    </row>
    <row r="49" spans="1:20" x14ac:dyDescent="0.3">
      <c r="A49" t="s">
        <v>185</v>
      </c>
      <c r="B49" t="s">
        <v>186</v>
      </c>
      <c r="C49" s="1" t="str">
        <f t="shared" si="0"/>
        <v>21:1164</v>
      </c>
      <c r="D49" s="1" t="str">
        <f t="shared" si="1"/>
        <v>21:0333</v>
      </c>
      <c r="E49" t="s">
        <v>183</v>
      </c>
      <c r="F49" t="s">
        <v>187</v>
      </c>
      <c r="H49">
        <v>63.7649288</v>
      </c>
      <c r="I49">
        <v>-117.0744502</v>
      </c>
      <c r="J49" s="1" t="str">
        <f t="shared" si="2"/>
        <v>Rock (surface)</v>
      </c>
      <c r="K49" s="1" t="str">
        <f t="shared" si="3"/>
        <v>GSC whole rock crushing (1960s)</v>
      </c>
      <c r="L49">
        <v>570</v>
      </c>
      <c r="M49">
        <v>16</v>
      </c>
      <c r="N49">
        <v>7</v>
      </c>
      <c r="O49">
        <v>40</v>
      </c>
      <c r="P49">
        <v>60</v>
      </c>
      <c r="Q49">
        <v>29</v>
      </c>
      <c r="R49">
        <v>2.5</v>
      </c>
      <c r="S49">
        <v>2</v>
      </c>
      <c r="T49">
        <v>14</v>
      </c>
    </row>
    <row r="50" spans="1:20" x14ac:dyDescent="0.3">
      <c r="A50" t="s">
        <v>188</v>
      </c>
      <c r="B50" t="s">
        <v>189</v>
      </c>
      <c r="C50" s="1" t="str">
        <f t="shared" si="0"/>
        <v>21:1164</v>
      </c>
      <c r="D50" s="1" t="str">
        <f t="shared" si="1"/>
        <v>21:0333</v>
      </c>
      <c r="E50" t="s">
        <v>190</v>
      </c>
      <c r="F50" t="s">
        <v>191</v>
      </c>
      <c r="H50">
        <v>63.749676399999998</v>
      </c>
      <c r="I50">
        <v>-117.0663046</v>
      </c>
      <c r="J50" s="1" t="str">
        <f t="shared" si="2"/>
        <v>Rock (surface)</v>
      </c>
      <c r="K50" s="1" t="str">
        <f t="shared" si="3"/>
        <v>GSC whole rock crushing (1960s)</v>
      </c>
      <c r="L50">
        <v>547</v>
      </c>
      <c r="M50">
        <v>14</v>
      </c>
      <c r="N50">
        <v>2</v>
      </c>
      <c r="O50">
        <v>10</v>
      </c>
      <c r="P50">
        <v>79</v>
      </c>
      <c r="Q50">
        <v>40</v>
      </c>
      <c r="R50">
        <v>3</v>
      </c>
      <c r="S50">
        <v>1</v>
      </c>
      <c r="T50">
        <v>14</v>
      </c>
    </row>
    <row r="51" spans="1:20" x14ac:dyDescent="0.3">
      <c r="A51" t="s">
        <v>192</v>
      </c>
      <c r="B51" t="s">
        <v>193</v>
      </c>
      <c r="C51" s="1" t="str">
        <f t="shared" si="0"/>
        <v>21:1164</v>
      </c>
      <c r="D51" s="1" t="str">
        <f t="shared" si="1"/>
        <v>21:0333</v>
      </c>
      <c r="E51" t="s">
        <v>190</v>
      </c>
      <c r="F51" t="s">
        <v>194</v>
      </c>
      <c r="H51">
        <v>63.749676399999998</v>
      </c>
      <c r="I51">
        <v>-117.0663046</v>
      </c>
      <c r="J51" s="1" t="str">
        <f t="shared" si="2"/>
        <v>Rock (surface)</v>
      </c>
      <c r="K51" s="1" t="str">
        <f t="shared" si="3"/>
        <v>GSC whole rock crushing (1960s)</v>
      </c>
      <c r="L51">
        <v>433</v>
      </c>
      <c r="M51">
        <v>13</v>
      </c>
      <c r="N51">
        <v>7</v>
      </c>
      <c r="O51">
        <v>25</v>
      </c>
      <c r="P51">
        <v>63</v>
      </c>
      <c r="Q51">
        <v>30</v>
      </c>
      <c r="R51">
        <v>4</v>
      </c>
      <c r="S51">
        <v>1</v>
      </c>
      <c r="T51">
        <v>12</v>
      </c>
    </row>
    <row r="52" spans="1:20" x14ac:dyDescent="0.3">
      <c r="A52" t="s">
        <v>195</v>
      </c>
      <c r="B52" t="s">
        <v>196</v>
      </c>
      <c r="C52" s="1" t="str">
        <f t="shared" si="0"/>
        <v>21:1164</v>
      </c>
      <c r="D52" s="1" t="str">
        <f t="shared" si="1"/>
        <v>21:0333</v>
      </c>
      <c r="E52" t="s">
        <v>197</v>
      </c>
      <c r="F52" t="s">
        <v>198</v>
      </c>
      <c r="H52">
        <v>63.749688499999998</v>
      </c>
      <c r="I52">
        <v>-117.0298296</v>
      </c>
      <c r="J52" s="1" t="str">
        <f t="shared" si="2"/>
        <v>Rock (surface)</v>
      </c>
      <c r="K52" s="1" t="str">
        <f t="shared" si="3"/>
        <v>GSC whole rock crushing (1960s)</v>
      </c>
      <c r="L52">
        <v>206</v>
      </c>
      <c r="M52">
        <v>18</v>
      </c>
      <c r="N52">
        <v>46</v>
      </c>
      <c r="O52">
        <v>15</v>
      </c>
      <c r="P52">
        <v>29</v>
      </c>
      <c r="Q52">
        <v>33</v>
      </c>
      <c r="R52">
        <v>2.5</v>
      </c>
      <c r="S52">
        <v>43</v>
      </c>
      <c r="T52">
        <v>6</v>
      </c>
    </row>
    <row r="53" spans="1:20" x14ac:dyDescent="0.3">
      <c r="A53" t="s">
        <v>199</v>
      </c>
      <c r="B53" t="s">
        <v>200</v>
      </c>
      <c r="C53" s="1" t="str">
        <f t="shared" si="0"/>
        <v>21:1164</v>
      </c>
      <c r="D53" s="1" t="str">
        <f t="shared" si="1"/>
        <v>21:0333</v>
      </c>
      <c r="E53" t="s">
        <v>197</v>
      </c>
      <c r="F53" t="s">
        <v>201</v>
      </c>
      <c r="H53">
        <v>63.749688499999998</v>
      </c>
      <c r="I53">
        <v>-117.0298296</v>
      </c>
      <c r="J53" s="1" t="str">
        <f t="shared" si="2"/>
        <v>Rock (surface)</v>
      </c>
      <c r="K53" s="1" t="str">
        <f t="shared" si="3"/>
        <v>GSC whole rock crushing (1960s)</v>
      </c>
      <c r="L53">
        <v>244</v>
      </c>
      <c r="M53">
        <v>19</v>
      </c>
      <c r="N53">
        <v>12</v>
      </c>
      <c r="O53">
        <v>10</v>
      </c>
      <c r="P53">
        <v>37</v>
      </c>
      <c r="Q53">
        <v>48</v>
      </c>
      <c r="R53">
        <v>2.5</v>
      </c>
      <c r="S53">
        <v>7</v>
      </c>
      <c r="T53">
        <v>9</v>
      </c>
    </row>
    <row r="54" spans="1:20" x14ac:dyDescent="0.3">
      <c r="A54" t="s">
        <v>202</v>
      </c>
      <c r="B54" t="s">
        <v>203</v>
      </c>
      <c r="C54" s="1" t="str">
        <f t="shared" si="0"/>
        <v>21:1164</v>
      </c>
      <c r="D54" s="1" t="str">
        <f t="shared" si="1"/>
        <v>21:0333</v>
      </c>
      <c r="E54" t="s">
        <v>204</v>
      </c>
      <c r="F54" t="s">
        <v>205</v>
      </c>
      <c r="H54">
        <v>63.733532099999998</v>
      </c>
      <c r="I54">
        <v>-117.0399388</v>
      </c>
      <c r="J54" s="1" t="str">
        <f t="shared" si="2"/>
        <v>Rock (surface)</v>
      </c>
      <c r="K54" s="1" t="str">
        <f t="shared" si="3"/>
        <v>GSC whole rock crushing (1960s)</v>
      </c>
      <c r="L54">
        <v>767</v>
      </c>
      <c r="M54">
        <v>8</v>
      </c>
      <c r="N54">
        <v>4</v>
      </c>
      <c r="O54">
        <v>2</v>
      </c>
      <c r="P54">
        <v>100</v>
      </c>
      <c r="Q54">
        <v>44</v>
      </c>
      <c r="R54">
        <v>2.5</v>
      </c>
      <c r="S54">
        <v>1</v>
      </c>
      <c r="T54">
        <v>20</v>
      </c>
    </row>
    <row r="55" spans="1:20" x14ac:dyDescent="0.3">
      <c r="A55" t="s">
        <v>206</v>
      </c>
      <c r="B55" t="s">
        <v>207</v>
      </c>
      <c r="C55" s="1" t="str">
        <f t="shared" si="0"/>
        <v>21:1164</v>
      </c>
      <c r="D55" s="1" t="str">
        <f t="shared" si="1"/>
        <v>21:0333</v>
      </c>
      <c r="E55" t="s">
        <v>204</v>
      </c>
      <c r="F55" t="s">
        <v>208</v>
      </c>
      <c r="H55">
        <v>63.733532099999998</v>
      </c>
      <c r="I55">
        <v>-117.0399388</v>
      </c>
      <c r="J55" s="1" t="str">
        <f t="shared" si="2"/>
        <v>Rock (surface)</v>
      </c>
      <c r="K55" s="1" t="str">
        <f t="shared" si="3"/>
        <v>GSC whole rock crushing (1960s)</v>
      </c>
      <c r="L55">
        <v>593</v>
      </c>
      <c r="M55">
        <v>24</v>
      </c>
      <c r="N55">
        <v>3</v>
      </c>
      <c r="O55">
        <v>15</v>
      </c>
      <c r="P55">
        <v>82</v>
      </c>
      <c r="Q55">
        <v>40</v>
      </c>
      <c r="R55">
        <v>4</v>
      </c>
      <c r="S55">
        <v>1</v>
      </c>
      <c r="T55">
        <v>15</v>
      </c>
    </row>
    <row r="56" spans="1:20" x14ac:dyDescent="0.3">
      <c r="A56" t="s">
        <v>209</v>
      </c>
      <c r="B56" t="s">
        <v>210</v>
      </c>
      <c r="C56" s="1" t="str">
        <f t="shared" si="0"/>
        <v>21:1164</v>
      </c>
      <c r="D56" s="1" t="str">
        <f t="shared" si="1"/>
        <v>21:0333</v>
      </c>
      <c r="E56" t="s">
        <v>211</v>
      </c>
      <c r="F56" t="s">
        <v>212</v>
      </c>
      <c r="H56">
        <v>63.753280099999998</v>
      </c>
      <c r="I56">
        <v>-116.98119389999999</v>
      </c>
      <c r="J56" s="1" t="str">
        <f t="shared" si="2"/>
        <v>Rock (surface)</v>
      </c>
      <c r="K56" s="1" t="str">
        <f t="shared" si="3"/>
        <v>GSC whole rock crushing (1960s)</v>
      </c>
      <c r="L56">
        <v>433</v>
      </c>
      <c r="M56">
        <v>18</v>
      </c>
      <c r="N56">
        <v>4</v>
      </c>
      <c r="O56">
        <v>15</v>
      </c>
      <c r="P56">
        <v>72</v>
      </c>
      <c r="Q56">
        <v>40</v>
      </c>
      <c r="R56">
        <v>3.8</v>
      </c>
      <c r="S56">
        <v>1</v>
      </c>
      <c r="T56">
        <v>12</v>
      </c>
    </row>
    <row r="57" spans="1:20" x14ac:dyDescent="0.3">
      <c r="A57" t="s">
        <v>213</v>
      </c>
      <c r="B57" t="s">
        <v>214</v>
      </c>
      <c r="C57" s="1" t="str">
        <f t="shared" si="0"/>
        <v>21:1164</v>
      </c>
      <c r="D57" s="1" t="str">
        <f t="shared" si="1"/>
        <v>21:0333</v>
      </c>
      <c r="E57" t="s">
        <v>211</v>
      </c>
      <c r="F57" t="s">
        <v>215</v>
      </c>
      <c r="H57">
        <v>63.753280099999998</v>
      </c>
      <c r="I57">
        <v>-116.98119389999999</v>
      </c>
      <c r="J57" s="1" t="str">
        <f t="shared" si="2"/>
        <v>Rock (surface)</v>
      </c>
      <c r="K57" s="1" t="str">
        <f t="shared" si="3"/>
        <v>GSC whole rock crushing (1960s)</v>
      </c>
      <c r="L57">
        <v>180</v>
      </c>
      <c r="M57">
        <v>18</v>
      </c>
      <c r="N57">
        <v>4</v>
      </c>
      <c r="O57">
        <v>10</v>
      </c>
      <c r="P57">
        <v>32</v>
      </c>
      <c r="Q57">
        <v>29</v>
      </c>
      <c r="R57">
        <v>3.8</v>
      </c>
      <c r="S57">
        <v>1</v>
      </c>
      <c r="T57">
        <v>6</v>
      </c>
    </row>
    <row r="58" spans="1:20" x14ac:dyDescent="0.3">
      <c r="A58" t="s">
        <v>216</v>
      </c>
      <c r="B58" t="s">
        <v>217</v>
      </c>
      <c r="C58" s="1" t="str">
        <f t="shared" si="0"/>
        <v>21:1164</v>
      </c>
      <c r="D58" s="1" t="str">
        <f t="shared" si="1"/>
        <v>21:0333</v>
      </c>
      <c r="E58" t="s">
        <v>218</v>
      </c>
      <c r="F58" t="s">
        <v>219</v>
      </c>
      <c r="H58">
        <v>63.7622426</v>
      </c>
      <c r="I58">
        <v>-116.9386148</v>
      </c>
      <c r="J58" s="1" t="str">
        <f t="shared" si="2"/>
        <v>Rock (surface)</v>
      </c>
      <c r="K58" s="1" t="str">
        <f t="shared" si="3"/>
        <v>GSC whole rock crushing (1960s)</v>
      </c>
      <c r="L58">
        <v>645</v>
      </c>
      <c r="M58">
        <v>19</v>
      </c>
      <c r="N58">
        <v>9</v>
      </c>
      <c r="O58">
        <v>15</v>
      </c>
      <c r="P58">
        <v>64</v>
      </c>
      <c r="Q58">
        <v>8</v>
      </c>
      <c r="R58">
        <v>5</v>
      </c>
      <c r="S58">
        <v>5</v>
      </c>
      <c r="T58">
        <v>12</v>
      </c>
    </row>
    <row r="59" spans="1:20" x14ac:dyDescent="0.3">
      <c r="A59" t="s">
        <v>220</v>
      </c>
      <c r="B59" t="s">
        <v>221</v>
      </c>
      <c r="C59" s="1" t="str">
        <f t="shared" si="0"/>
        <v>21:1164</v>
      </c>
      <c r="D59" s="1" t="str">
        <f t="shared" si="1"/>
        <v>21:0333</v>
      </c>
      <c r="E59" t="s">
        <v>218</v>
      </c>
      <c r="F59" t="s">
        <v>222</v>
      </c>
      <c r="H59">
        <v>63.7622426</v>
      </c>
      <c r="I59">
        <v>-116.9386148</v>
      </c>
      <c r="J59" s="1" t="str">
        <f t="shared" si="2"/>
        <v>Rock (surface)</v>
      </c>
      <c r="K59" s="1" t="str">
        <f t="shared" si="3"/>
        <v>GSC whole rock crushing (1960s)</v>
      </c>
      <c r="L59">
        <v>420</v>
      </c>
      <c r="M59">
        <v>17</v>
      </c>
      <c r="N59">
        <v>4</v>
      </c>
      <c r="O59">
        <v>10</v>
      </c>
      <c r="P59">
        <v>36</v>
      </c>
      <c r="Q59">
        <v>5</v>
      </c>
      <c r="R59">
        <v>4.5</v>
      </c>
      <c r="S59">
        <v>2</v>
      </c>
      <c r="T59">
        <v>7</v>
      </c>
    </row>
    <row r="60" spans="1:20" x14ac:dyDescent="0.3">
      <c r="A60" t="s">
        <v>223</v>
      </c>
      <c r="B60" t="s">
        <v>224</v>
      </c>
      <c r="C60" s="1" t="str">
        <f t="shared" si="0"/>
        <v>21:1164</v>
      </c>
      <c r="D60" s="1" t="str">
        <f t="shared" si="1"/>
        <v>21:0333</v>
      </c>
      <c r="E60" t="s">
        <v>225</v>
      </c>
      <c r="F60" t="s">
        <v>226</v>
      </c>
      <c r="H60">
        <v>63.757742999999998</v>
      </c>
      <c r="I60">
        <v>-116.9143009</v>
      </c>
      <c r="J60" s="1" t="str">
        <f t="shared" si="2"/>
        <v>Rock (surface)</v>
      </c>
      <c r="K60" s="1" t="str">
        <f t="shared" si="3"/>
        <v>GSC whole rock crushing (1960s)</v>
      </c>
      <c r="L60">
        <v>39</v>
      </c>
      <c r="M60">
        <v>59</v>
      </c>
      <c r="N60">
        <v>1330</v>
      </c>
      <c r="O60">
        <v>8</v>
      </c>
      <c r="P60">
        <v>203</v>
      </c>
      <c r="Q60">
        <v>8</v>
      </c>
      <c r="R60">
        <v>9</v>
      </c>
      <c r="S60">
        <v>1270</v>
      </c>
      <c r="T60">
        <v>43</v>
      </c>
    </row>
    <row r="61" spans="1:20" x14ac:dyDescent="0.3">
      <c r="A61" t="s">
        <v>227</v>
      </c>
      <c r="B61" t="s">
        <v>228</v>
      </c>
      <c r="C61" s="1" t="str">
        <f t="shared" si="0"/>
        <v>21:1164</v>
      </c>
      <c r="D61" s="1" t="str">
        <f t="shared" si="1"/>
        <v>21:0333</v>
      </c>
      <c r="E61" t="s">
        <v>225</v>
      </c>
      <c r="F61" t="s">
        <v>229</v>
      </c>
      <c r="H61">
        <v>63.757742999999998</v>
      </c>
      <c r="I61">
        <v>-116.9143009</v>
      </c>
      <c r="J61" s="1" t="str">
        <f t="shared" si="2"/>
        <v>Rock (surface)</v>
      </c>
      <c r="K61" s="1" t="str">
        <f t="shared" si="3"/>
        <v>GSC whole rock crushing (1960s)</v>
      </c>
      <c r="L61">
        <v>391</v>
      </c>
      <c r="M61">
        <v>27</v>
      </c>
      <c r="N61">
        <v>1110</v>
      </c>
      <c r="O61">
        <v>2</v>
      </c>
      <c r="P61">
        <v>59</v>
      </c>
      <c r="Q61">
        <v>8</v>
      </c>
      <c r="R61">
        <v>10</v>
      </c>
      <c r="S61">
        <v>1060</v>
      </c>
      <c r="T61">
        <v>14</v>
      </c>
    </row>
    <row r="62" spans="1:20" x14ac:dyDescent="0.3">
      <c r="A62" t="s">
        <v>230</v>
      </c>
      <c r="B62" t="s">
        <v>231</v>
      </c>
      <c r="C62" s="1" t="str">
        <f t="shared" si="0"/>
        <v>21:1164</v>
      </c>
      <c r="D62" s="1" t="str">
        <f t="shared" si="1"/>
        <v>21:0333</v>
      </c>
      <c r="E62" t="s">
        <v>232</v>
      </c>
      <c r="F62" t="s">
        <v>233</v>
      </c>
      <c r="H62">
        <v>63.742476000000003</v>
      </c>
      <c r="I62">
        <v>-116.8981402</v>
      </c>
      <c r="J62" s="1" t="str">
        <f t="shared" si="2"/>
        <v>Rock (surface)</v>
      </c>
      <c r="K62" s="1" t="str">
        <f t="shared" si="3"/>
        <v>GSC whole rock crushing (1960s)</v>
      </c>
      <c r="L62">
        <v>304</v>
      </c>
      <c r="M62">
        <v>7</v>
      </c>
      <c r="N62">
        <v>7</v>
      </c>
      <c r="O62">
        <v>2</v>
      </c>
      <c r="P62">
        <v>42</v>
      </c>
      <c r="Q62">
        <v>8</v>
      </c>
      <c r="R62">
        <v>3.5</v>
      </c>
      <c r="S62">
        <v>5</v>
      </c>
      <c r="T62">
        <v>11</v>
      </c>
    </row>
    <row r="63" spans="1:20" x14ac:dyDescent="0.3">
      <c r="A63" t="s">
        <v>234</v>
      </c>
      <c r="B63" t="s">
        <v>235</v>
      </c>
      <c r="C63" s="1" t="str">
        <f t="shared" si="0"/>
        <v>21:1164</v>
      </c>
      <c r="D63" s="1" t="str">
        <f t="shared" si="1"/>
        <v>21:0333</v>
      </c>
      <c r="E63" t="s">
        <v>232</v>
      </c>
      <c r="F63" t="s">
        <v>236</v>
      </c>
      <c r="H63">
        <v>63.742476000000003</v>
      </c>
      <c r="I63">
        <v>-116.8981402</v>
      </c>
      <c r="J63" s="1" t="str">
        <f t="shared" si="2"/>
        <v>Rock (surface)</v>
      </c>
      <c r="K63" s="1" t="str">
        <f t="shared" si="3"/>
        <v>GSC whole rock crushing (1960s)</v>
      </c>
      <c r="L63">
        <v>523</v>
      </c>
      <c r="M63">
        <v>8</v>
      </c>
      <c r="N63">
        <v>4</v>
      </c>
      <c r="O63">
        <v>10</v>
      </c>
      <c r="P63">
        <v>85</v>
      </c>
      <c r="Q63">
        <v>5</v>
      </c>
      <c r="R63">
        <v>5.5</v>
      </c>
      <c r="S63">
        <v>2</v>
      </c>
      <c r="T63">
        <v>14</v>
      </c>
    </row>
    <row r="64" spans="1:20" x14ac:dyDescent="0.3">
      <c r="A64" t="s">
        <v>237</v>
      </c>
      <c r="B64" t="s">
        <v>238</v>
      </c>
      <c r="C64" s="1" t="str">
        <f t="shared" si="0"/>
        <v>21:1164</v>
      </c>
      <c r="D64" s="1" t="str">
        <f t="shared" si="1"/>
        <v>21:0333</v>
      </c>
      <c r="E64" t="s">
        <v>239</v>
      </c>
      <c r="F64" t="s">
        <v>240</v>
      </c>
      <c r="H64">
        <v>63.722738999999997</v>
      </c>
      <c r="I64">
        <v>-116.9083335</v>
      </c>
      <c r="J64" s="1" t="str">
        <f t="shared" si="2"/>
        <v>Rock (surface)</v>
      </c>
      <c r="K64" s="1" t="str">
        <f t="shared" si="3"/>
        <v>GSC whole rock crushing (1960s)</v>
      </c>
      <c r="L64">
        <v>1000</v>
      </c>
      <c r="M64">
        <v>34</v>
      </c>
      <c r="N64">
        <v>30</v>
      </c>
      <c r="O64">
        <v>5</v>
      </c>
      <c r="P64">
        <v>156</v>
      </c>
      <c r="Q64">
        <v>10</v>
      </c>
      <c r="R64">
        <v>3.5</v>
      </c>
      <c r="S64">
        <v>26</v>
      </c>
      <c r="T64">
        <v>18</v>
      </c>
    </row>
    <row r="65" spans="1:20" x14ac:dyDescent="0.3">
      <c r="A65" t="s">
        <v>241</v>
      </c>
      <c r="B65" t="s">
        <v>242</v>
      </c>
      <c r="C65" s="1" t="str">
        <f t="shared" si="0"/>
        <v>21:1164</v>
      </c>
      <c r="D65" s="1" t="str">
        <f t="shared" si="1"/>
        <v>21:0333</v>
      </c>
      <c r="E65" t="s">
        <v>239</v>
      </c>
      <c r="F65" t="s">
        <v>243</v>
      </c>
      <c r="H65">
        <v>63.722738999999997</v>
      </c>
      <c r="I65">
        <v>-116.9083335</v>
      </c>
      <c r="J65" s="1" t="str">
        <f t="shared" si="2"/>
        <v>Rock (surface)</v>
      </c>
      <c r="K65" s="1" t="str">
        <f t="shared" si="3"/>
        <v>GSC whole rock crushing (1960s)</v>
      </c>
      <c r="L65">
        <v>733</v>
      </c>
      <c r="M65">
        <v>35</v>
      </c>
      <c r="N65">
        <v>22</v>
      </c>
      <c r="O65">
        <v>20</v>
      </c>
      <c r="P65">
        <v>175</v>
      </c>
      <c r="Q65">
        <v>18</v>
      </c>
      <c r="R65">
        <v>3.5</v>
      </c>
      <c r="S65">
        <v>14</v>
      </c>
      <c r="T65">
        <v>25</v>
      </c>
    </row>
    <row r="66" spans="1:20" x14ac:dyDescent="0.3">
      <c r="A66" t="s">
        <v>244</v>
      </c>
      <c r="B66" t="s">
        <v>245</v>
      </c>
      <c r="C66" s="1" t="str">
        <f t="shared" ref="C66:C129" si="4">HYPERLINK("https://geochem.nrcan.gc.ca/cdogs/content/bdl/bdl211164_e.htm", "21:1164")</f>
        <v>21:1164</v>
      </c>
      <c r="D66" s="1" t="str">
        <f t="shared" ref="D66:D129" si="5">HYPERLINK("https://geochem.nrcan.gc.ca/cdogs/content/svy/svy210333_e.htm", "21:0333")</f>
        <v>21:0333</v>
      </c>
      <c r="E66" t="s">
        <v>246</v>
      </c>
      <c r="F66" t="s">
        <v>247</v>
      </c>
      <c r="H66">
        <v>63.699405400000003</v>
      </c>
      <c r="I66">
        <v>-116.90840900000001</v>
      </c>
      <c r="J66" s="1" t="str">
        <f t="shared" ref="J66:J129" si="6">HYPERLINK("https://geochem.nrcan.gc.ca/cdogs/content/kwd/kwd020034_e.htm", "Rock (surface)")</f>
        <v>Rock (surface)</v>
      </c>
      <c r="K66" s="1" t="str">
        <f t="shared" ref="K66:K129" si="7">HYPERLINK("https://geochem.nrcan.gc.ca/cdogs/content/kwd/kwd080087_e.htm", "GSC whole rock crushing (1960s)")</f>
        <v>GSC whole rock crushing (1960s)</v>
      </c>
      <c r="L66">
        <v>206</v>
      </c>
      <c r="M66">
        <v>20</v>
      </c>
      <c r="N66">
        <v>4</v>
      </c>
      <c r="O66">
        <v>2</v>
      </c>
      <c r="P66">
        <v>23</v>
      </c>
      <c r="Q66">
        <v>5</v>
      </c>
      <c r="R66">
        <v>2.5</v>
      </c>
      <c r="S66">
        <v>1</v>
      </c>
      <c r="T66">
        <v>5</v>
      </c>
    </row>
    <row r="67" spans="1:20" x14ac:dyDescent="0.3">
      <c r="A67" t="s">
        <v>248</v>
      </c>
      <c r="B67" t="s">
        <v>249</v>
      </c>
      <c r="C67" s="1" t="str">
        <f t="shared" si="4"/>
        <v>21:1164</v>
      </c>
      <c r="D67" s="1" t="str">
        <f t="shared" si="5"/>
        <v>21:0333</v>
      </c>
      <c r="E67" t="s">
        <v>246</v>
      </c>
      <c r="F67" t="s">
        <v>250</v>
      </c>
      <c r="H67">
        <v>63.699405400000003</v>
      </c>
      <c r="I67">
        <v>-116.90840900000001</v>
      </c>
      <c r="J67" s="1" t="str">
        <f t="shared" si="6"/>
        <v>Rock (surface)</v>
      </c>
      <c r="K67" s="1" t="str">
        <f t="shared" si="7"/>
        <v>GSC whole rock crushing (1960s)</v>
      </c>
      <c r="L67">
        <v>176</v>
      </c>
      <c r="M67">
        <v>23</v>
      </c>
      <c r="N67">
        <v>5</v>
      </c>
      <c r="O67">
        <v>2</v>
      </c>
      <c r="P67">
        <v>20</v>
      </c>
      <c r="Q67">
        <v>5</v>
      </c>
      <c r="R67">
        <v>2.5</v>
      </c>
      <c r="S67">
        <v>2</v>
      </c>
      <c r="T67">
        <v>7</v>
      </c>
    </row>
    <row r="68" spans="1:20" x14ac:dyDescent="0.3">
      <c r="A68" t="s">
        <v>251</v>
      </c>
      <c r="B68" t="s">
        <v>252</v>
      </c>
      <c r="C68" s="1" t="str">
        <f t="shared" si="4"/>
        <v>21:1164</v>
      </c>
      <c r="D68" s="1" t="str">
        <f t="shared" si="5"/>
        <v>21:0333</v>
      </c>
      <c r="E68" t="s">
        <v>253</v>
      </c>
      <c r="F68" t="s">
        <v>254</v>
      </c>
      <c r="H68">
        <v>63.680581699999998</v>
      </c>
      <c r="I68">
        <v>-116.9569846</v>
      </c>
      <c r="J68" s="1" t="str">
        <f t="shared" si="6"/>
        <v>Rock (surface)</v>
      </c>
      <c r="K68" s="1" t="str">
        <f t="shared" si="7"/>
        <v>GSC whole rock crushing (1960s)</v>
      </c>
      <c r="L68">
        <v>114</v>
      </c>
      <c r="M68">
        <v>6</v>
      </c>
      <c r="N68">
        <v>140</v>
      </c>
      <c r="O68">
        <v>2</v>
      </c>
      <c r="P68">
        <v>15</v>
      </c>
      <c r="Q68">
        <v>8</v>
      </c>
      <c r="R68">
        <v>3.5</v>
      </c>
      <c r="S68">
        <v>121</v>
      </c>
      <c r="T68">
        <v>6</v>
      </c>
    </row>
    <row r="69" spans="1:20" x14ac:dyDescent="0.3">
      <c r="A69" t="s">
        <v>255</v>
      </c>
      <c r="B69" t="s">
        <v>256</v>
      </c>
      <c r="C69" s="1" t="str">
        <f t="shared" si="4"/>
        <v>21:1164</v>
      </c>
      <c r="D69" s="1" t="str">
        <f t="shared" si="5"/>
        <v>21:0333</v>
      </c>
      <c r="E69" t="s">
        <v>253</v>
      </c>
      <c r="F69" t="s">
        <v>257</v>
      </c>
      <c r="H69">
        <v>63.680581699999998</v>
      </c>
      <c r="I69">
        <v>-116.9569846</v>
      </c>
      <c r="J69" s="1" t="str">
        <f t="shared" si="6"/>
        <v>Rock (surface)</v>
      </c>
      <c r="K69" s="1" t="str">
        <f t="shared" si="7"/>
        <v>GSC whole rock crushing (1960s)</v>
      </c>
      <c r="L69">
        <v>122</v>
      </c>
      <c r="M69">
        <v>6</v>
      </c>
      <c r="N69">
        <v>16</v>
      </c>
      <c r="O69">
        <v>2</v>
      </c>
      <c r="P69">
        <v>14</v>
      </c>
      <c r="Q69">
        <v>16</v>
      </c>
      <c r="R69">
        <v>4</v>
      </c>
      <c r="S69">
        <v>7</v>
      </c>
      <c r="T69">
        <v>5</v>
      </c>
    </row>
    <row r="70" spans="1:20" x14ac:dyDescent="0.3">
      <c r="A70" t="s">
        <v>258</v>
      </c>
      <c r="B70" t="s">
        <v>259</v>
      </c>
      <c r="C70" s="1" t="str">
        <f t="shared" si="4"/>
        <v>21:1164</v>
      </c>
      <c r="D70" s="1" t="str">
        <f t="shared" si="5"/>
        <v>21:0333</v>
      </c>
      <c r="E70" t="s">
        <v>260</v>
      </c>
      <c r="F70" t="s">
        <v>261</v>
      </c>
      <c r="H70">
        <v>63.700329099999998</v>
      </c>
      <c r="I70">
        <v>-116.9711147</v>
      </c>
      <c r="J70" s="1" t="str">
        <f t="shared" si="6"/>
        <v>Rock (surface)</v>
      </c>
      <c r="K70" s="1" t="str">
        <f t="shared" si="7"/>
        <v>GSC whole rock crushing (1960s)</v>
      </c>
      <c r="L70">
        <v>944</v>
      </c>
      <c r="M70">
        <v>18</v>
      </c>
      <c r="N70">
        <v>12</v>
      </c>
      <c r="O70">
        <v>2</v>
      </c>
      <c r="P70">
        <v>117</v>
      </c>
      <c r="Q70">
        <v>16</v>
      </c>
      <c r="R70">
        <v>1</v>
      </c>
      <c r="S70">
        <v>7</v>
      </c>
      <c r="T70">
        <v>23</v>
      </c>
    </row>
    <row r="71" spans="1:20" x14ac:dyDescent="0.3">
      <c r="A71" t="s">
        <v>262</v>
      </c>
      <c r="B71" t="s">
        <v>263</v>
      </c>
      <c r="C71" s="1" t="str">
        <f t="shared" si="4"/>
        <v>21:1164</v>
      </c>
      <c r="D71" s="1" t="str">
        <f t="shared" si="5"/>
        <v>21:0333</v>
      </c>
      <c r="E71" t="s">
        <v>260</v>
      </c>
      <c r="F71" t="s">
        <v>264</v>
      </c>
      <c r="H71">
        <v>63.700329099999998</v>
      </c>
      <c r="I71">
        <v>-116.9711147</v>
      </c>
      <c r="J71" s="1" t="str">
        <f t="shared" si="6"/>
        <v>Rock (surface)</v>
      </c>
      <c r="K71" s="1" t="str">
        <f t="shared" si="7"/>
        <v>GSC whole rock crushing (1960s)</v>
      </c>
      <c r="L71">
        <v>1160</v>
      </c>
      <c r="M71">
        <v>32</v>
      </c>
      <c r="N71">
        <v>6</v>
      </c>
      <c r="O71">
        <v>2</v>
      </c>
      <c r="P71">
        <v>152</v>
      </c>
      <c r="Q71">
        <v>5</v>
      </c>
      <c r="R71">
        <v>1.8</v>
      </c>
      <c r="S71">
        <v>3</v>
      </c>
      <c r="T71">
        <v>28</v>
      </c>
    </row>
    <row r="72" spans="1:20" x14ac:dyDescent="0.3">
      <c r="A72" t="s">
        <v>265</v>
      </c>
      <c r="B72" t="s">
        <v>266</v>
      </c>
      <c r="C72" s="1" t="str">
        <f t="shared" si="4"/>
        <v>21:1164</v>
      </c>
      <c r="D72" s="1" t="str">
        <f t="shared" si="5"/>
        <v>21:0333</v>
      </c>
      <c r="E72" t="s">
        <v>267</v>
      </c>
      <c r="F72" t="s">
        <v>268</v>
      </c>
      <c r="H72">
        <v>63.715580199999998</v>
      </c>
      <c r="I72">
        <v>-116.9508597</v>
      </c>
      <c r="J72" s="1" t="str">
        <f t="shared" si="6"/>
        <v>Rock (surface)</v>
      </c>
      <c r="K72" s="1" t="str">
        <f t="shared" si="7"/>
        <v>GSC whole rock crushing (1960s)</v>
      </c>
      <c r="L72">
        <v>134</v>
      </c>
      <c r="M72">
        <v>8</v>
      </c>
      <c r="N72">
        <v>18</v>
      </c>
      <c r="O72">
        <v>2</v>
      </c>
      <c r="P72">
        <v>14</v>
      </c>
      <c r="Q72">
        <v>10</v>
      </c>
      <c r="R72">
        <v>4.8</v>
      </c>
      <c r="S72">
        <v>11</v>
      </c>
      <c r="T72">
        <v>5</v>
      </c>
    </row>
    <row r="73" spans="1:20" x14ac:dyDescent="0.3">
      <c r="A73" t="s">
        <v>269</v>
      </c>
      <c r="B73" t="s">
        <v>270</v>
      </c>
      <c r="C73" s="1" t="str">
        <f t="shared" si="4"/>
        <v>21:1164</v>
      </c>
      <c r="D73" s="1" t="str">
        <f t="shared" si="5"/>
        <v>21:0333</v>
      </c>
      <c r="E73" t="s">
        <v>267</v>
      </c>
      <c r="F73" t="s">
        <v>271</v>
      </c>
      <c r="H73">
        <v>63.715580199999998</v>
      </c>
      <c r="I73">
        <v>-116.9508597</v>
      </c>
      <c r="J73" s="1" t="str">
        <f t="shared" si="6"/>
        <v>Rock (surface)</v>
      </c>
      <c r="K73" s="1" t="str">
        <f t="shared" si="7"/>
        <v>GSC whole rock crushing (1960s)</v>
      </c>
      <c r="L73">
        <v>778</v>
      </c>
      <c r="M73">
        <v>25</v>
      </c>
      <c r="N73">
        <v>51</v>
      </c>
      <c r="O73">
        <v>2</v>
      </c>
      <c r="P73">
        <v>70</v>
      </c>
      <c r="Q73">
        <v>10</v>
      </c>
      <c r="R73">
        <v>2.5</v>
      </c>
      <c r="S73">
        <v>3</v>
      </c>
      <c r="T73">
        <v>5</v>
      </c>
    </row>
    <row r="74" spans="1:20" x14ac:dyDescent="0.3">
      <c r="A74" t="s">
        <v>272</v>
      </c>
      <c r="B74" t="s">
        <v>273</v>
      </c>
      <c r="C74" s="1" t="str">
        <f t="shared" si="4"/>
        <v>21:1164</v>
      </c>
      <c r="D74" s="1" t="str">
        <f t="shared" si="5"/>
        <v>21:0333</v>
      </c>
      <c r="E74" t="s">
        <v>274</v>
      </c>
      <c r="F74" t="s">
        <v>275</v>
      </c>
      <c r="H74">
        <v>63.736219300000002</v>
      </c>
      <c r="I74">
        <v>-116.9447476</v>
      </c>
      <c r="J74" s="1" t="str">
        <f t="shared" si="6"/>
        <v>Rock (surface)</v>
      </c>
      <c r="K74" s="1" t="str">
        <f t="shared" si="7"/>
        <v>GSC whole rock crushing (1960s)</v>
      </c>
      <c r="L74">
        <v>155</v>
      </c>
      <c r="M74">
        <v>13</v>
      </c>
      <c r="N74">
        <v>20</v>
      </c>
      <c r="O74">
        <v>10</v>
      </c>
      <c r="P74">
        <v>45</v>
      </c>
      <c r="Q74">
        <v>12</v>
      </c>
      <c r="R74">
        <v>2.5</v>
      </c>
      <c r="S74">
        <v>15</v>
      </c>
      <c r="T74">
        <v>10</v>
      </c>
    </row>
    <row r="75" spans="1:20" x14ac:dyDescent="0.3">
      <c r="A75" t="s">
        <v>276</v>
      </c>
      <c r="B75" t="s">
        <v>277</v>
      </c>
      <c r="C75" s="1" t="str">
        <f t="shared" si="4"/>
        <v>21:1164</v>
      </c>
      <c r="D75" s="1" t="str">
        <f t="shared" si="5"/>
        <v>21:0333</v>
      </c>
      <c r="E75" t="s">
        <v>274</v>
      </c>
      <c r="F75" t="s">
        <v>278</v>
      </c>
      <c r="H75">
        <v>63.736219300000002</v>
      </c>
      <c r="I75">
        <v>-116.9447476</v>
      </c>
      <c r="J75" s="1" t="str">
        <f t="shared" si="6"/>
        <v>Rock (surface)</v>
      </c>
      <c r="K75" s="1" t="str">
        <f t="shared" si="7"/>
        <v>GSC whole rock crushing (1960s)</v>
      </c>
      <c r="L75">
        <v>257</v>
      </c>
      <c r="M75">
        <v>8</v>
      </c>
      <c r="N75">
        <v>51</v>
      </c>
      <c r="O75">
        <v>2</v>
      </c>
      <c r="P75">
        <v>17</v>
      </c>
      <c r="Q75">
        <v>10</v>
      </c>
      <c r="R75">
        <v>4</v>
      </c>
      <c r="S75">
        <v>25</v>
      </c>
      <c r="T75">
        <v>8</v>
      </c>
    </row>
    <row r="76" spans="1:20" x14ac:dyDescent="0.3">
      <c r="A76" t="s">
        <v>279</v>
      </c>
      <c r="B76" t="s">
        <v>280</v>
      </c>
      <c r="C76" s="1" t="str">
        <f t="shared" si="4"/>
        <v>21:1164</v>
      </c>
      <c r="D76" s="1" t="str">
        <f t="shared" si="5"/>
        <v>21:0333</v>
      </c>
      <c r="E76" t="s">
        <v>281</v>
      </c>
      <c r="F76" t="s">
        <v>282</v>
      </c>
      <c r="H76">
        <v>63.720075899999998</v>
      </c>
      <c r="I76">
        <v>-117.00145860000001</v>
      </c>
      <c r="J76" s="1" t="str">
        <f t="shared" si="6"/>
        <v>Rock (surface)</v>
      </c>
      <c r="K76" s="1" t="str">
        <f t="shared" si="7"/>
        <v>GSC whole rock crushing (1960s)</v>
      </c>
      <c r="L76">
        <v>418</v>
      </c>
      <c r="M76">
        <v>14</v>
      </c>
      <c r="N76">
        <v>32</v>
      </c>
      <c r="O76">
        <v>10</v>
      </c>
      <c r="P76">
        <v>44</v>
      </c>
      <c r="Q76">
        <v>16</v>
      </c>
      <c r="R76">
        <v>1.6</v>
      </c>
      <c r="S76">
        <v>2</v>
      </c>
      <c r="T76">
        <v>12</v>
      </c>
    </row>
    <row r="77" spans="1:20" x14ac:dyDescent="0.3">
      <c r="A77" t="s">
        <v>283</v>
      </c>
      <c r="B77" t="s">
        <v>284</v>
      </c>
      <c r="C77" s="1" t="str">
        <f t="shared" si="4"/>
        <v>21:1164</v>
      </c>
      <c r="D77" s="1" t="str">
        <f t="shared" si="5"/>
        <v>21:0333</v>
      </c>
      <c r="E77" t="s">
        <v>281</v>
      </c>
      <c r="F77" t="s">
        <v>285</v>
      </c>
      <c r="H77">
        <v>63.720075899999998</v>
      </c>
      <c r="I77">
        <v>-117.00145860000001</v>
      </c>
      <c r="J77" s="1" t="str">
        <f t="shared" si="6"/>
        <v>Rock (surface)</v>
      </c>
      <c r="K77" s="1" t="str">
        <f t="shared" si="7"/>
        <v>GSC whole rock crushing (1960s)</v>
      </c>
      <c r="L77">
        <v>418</v>
      </c>
      <c r="M77">
        <v>15</v>
      </c>
      <c r="N77">
        <v>16</v>
      </c>
      <c r="O77">
        <v>2</v>
      </c>
      <c r="P77">
        <v>41</v>
      </c>
      <c r="Q77">
        <v>12</v>
      </c>
      <c r="R77">
        <v>0.9</v>
      </c>
      <c r="S77">
        <v>2</v>
      </c>
      <c r="T77">
        <v>9</v>
      </c>
    </row>
    <row r="78" spans="1:20" x14ac:dyDescent="0.3">
      <c r="A78" t="s">
        <v>286</v>
      </c>
      <c r="B78" t="s">
        <v>287</v>
      </c>
      <c r="C78" s="1" t="str">
        <f t="shared" si="4"/>
        <v>21:1164</v>
      </c>
      <c r="D78" s="1" t="str">
        <f t="shared" si="5"/>
        <v>21:0333</v>
      </c>
      <c r="E78" t="s">
        <v>288</v>
      </c>
      <c r="F78" t="s">
        <v>289</v>
      </c>
      <c r="H78">
        <v>63.7389218</v>
      </c>
      <c r="I78">
        <v>-116.98930590000001</v>
      </c>
      <c r="J78" s="1" t="str">
        <f t="shared" si="6"/>
        <v>Rock (surface)</v>
      </c>
      <c r="K78" s="1" t="str">
        <f t="shared" si="7"/>
        <v>GSC whole rock crushing (1960s)</v>
      </c>
      <c r="L78">
        <v>409</v>
      </c>
      <c r="M78">
        <v>7</v>
      </c>
      <c r="N78">
        <v>4</v>
      </c>
      <c r="O78">
        <v>2</v>
      </c>
      <c r="P78">
        <v>94</v>
      </c>
      <c r="Q78">
        <v>16</v>
      </c>
      <c r="R78">
        <v>4.3</v>
      </c>
      <c r="S78">
        <v>2</v>
      </c>
      <c r="T78">
        <v>8</v>
      </c>
    </row>
    <row r="79" spans="1:20" x14ac:dyDescent="0.3">
      <c r="A79" t="s">
        <v>290</v>
      </c>
      <c r="B79" t="s">
        <v>291</v>
      </c>
      <c r="C79" s="1" t="str">
        <f t="shared" si="4"/>
        <v>21:1164</v>
      </c>
      <c r="D79" s="1" t="str">
        <f t="shared" si="5"/>
        <v>21:0333</v>
      </c>
      <c r="E79" t="s">
        <v>288</v>
      </c>
      <c r="F79" t="s">
        <v>292</v>
      </c>
      <c r="H79">
        <v>63.7389218</v>
      </c>
      <c r="I79">
        <v>-116.98930590000001</v>
      </c>
      <c r="J79" s="1" t="str">
        <f t="shared" si="6"/>
        <v>Rock (surface)</v>
      </c>
      <c r="K79" s="1" t="str">
        <f t="shared" si="7"/>
        <v>GSC whole rock crushing (1960s)</v>
      </c>
      <c r="L79">
        <v>509</v>
      </c>
      <c r="M79">
        <v>9</v>
      </c>
      <c r="N79">
        <v>4</v>
      </c>
      <c r="O79">
        <v>2</v>
      </c>
      <c r="P79">
        <v>91</v>
      </c>
      <c r="Q79">
        <v>16</v>
      </c>
      <c r="R79">
        <v>2.2000000000000002</v>
      </c>
      <c r="S79">
        <v>1</v>
      </c>
      <c r="T79">
        <v>13</v>
      </c>
    </row>
    <row r="80" spans="1:20" x14ac:dyDescent="0.3">
      <c r="A80" t="s">
        <v>293</v>
      </c>
      <c r="B80" t="s">
        <v>294</v>
      </c>
      <c r="C80" s="1" t="str">
        <f t="shared" si="4"/>
        <v>21:1164</v>
      </c>
      <c r="D80" s="1" t="str">
        <f t="shared" si="5"/>
        <v>21:0333</v>
      </c>
      <c r="E80" t="s">
        <v>295</v>
      </c>
      <c r="F80" t="s">
        <v>296</v>
      </c>
      <c r="H80">
        <v>63.5194276</v>
      </c>
      <c r="I80">
        <v>-116.61551729999999</v>
      </c>
      <c r="J80" s="1" t="str">
        <f t="shared" si="6"/>
        <v>Rock (surface)</v>
      </c>
      <c r="K80" s="1" t="str">
        <f t="shared" si="7"/>
        <v>GSC whole rock crushing (1960s)</v>
      </c>
      <c r="L80">
        <v>309</v>
      </c>
      <c r="M80">
        <v>22</v>
      </c>
      <c r="N80">
        <v>4</v>
      </c>
      <c r="O80">
        <v>2</v>
      </c>
      <c r="P80">
        <v>19</v>
      </c>
      <c r="Q80">
        <v>16</v>
      </c>
      <c r="R80">
        <v>0.9</v>
      </c>
      <c r="S80">
        <v>3</v>
      </c>
      <c r="T80">
        <v>5</v>
      </c>
    </row>
    <row r="81" spans="1:20" x14ac:dyDescent="0.3">
      <c r="A81" t="s">
        <v>297</v>
      </c>
      <c r="B81" t="s">
        <v>298</v>
      </c>
      <c r="C81" s="1" t="str">
        <f t="shared" si="4"/>
        <v>21:1164</v>
      </c>
      <c r="D81" s="1" t="str">
        <f t="shared" si="5"/>
        <v>21:0333</v>
      </c>
      <c r="E81" t="s">
        <v>295</v>
      </c>
      <c r="F81" t="s">
        <v>299</v>
      </c>
      <c r="H81">
        <v>63.5194276</v>
      </c>
      <c r="I81">
        <v>-116.61551729999999</v>
      </c>
      <c r="J81" s="1" t="str">
        <f t="shared" si="6"/>
        <v>Rock (surface)</v>
      </c>
      <c r="K81" s="1" t="str">
        <f t="shared" si="7"/>
        <v>GSC whole rock crushing (1960s)</v>
      </c>
      <c r="L81">
        <v>445</v>
      </c>
      <c r="M81">
        <v>18</v>
      </c>
      <c r="N81">
        <v>4</v>
      </c>
      <c r="O81">
        <v>2</v>
      </c>
      <c r="P81">
        <v>12</v>
      </c>
      <c r="Q81">
        <v>12</v>
      </c>
      <c r="R81">
        <v>4.8</v>
      </c>
      <c r="S81">
        <v>1</v>
      </c>
      <c r="T81">
        <v>4</v>
      </c>
    </row>
    <row r="82" spans="1:20" x14ac:dyDescent="0.3">
      <c r="A82" t="s">
        <v>300</v>
      </c>
      <c r="B82" t="s">
        <v>301</v>
      </c>
      <c r="C82" s="1" t="str">
        <f t="shared" si="4"/>
        <v>21:1164</v>
      </c>
      <c r="D82" s="1" t="str">
        <f t="shared" si="5"/>
        <v>21:0333</v>
      </c>
      <c r="E82" t="s">
        <v>302</v>
      </c>
      <c r="F82" t="s">
        <v>303</v>
      </c>
      <c r="H82">
        <v>63.529372199999997</v>
      </c>
      <c r="I82">
        <v>-116.6435343</v>
      </c>
      <c r="J82" s="1" t="str">
        <f t="shared" si="6"/>
        <v>Rock (surface)</v>
      </c>
      <c r="K82" s="1" t="str">
        <f t="shared" si="7"/>
        <v>GSC whole rock crushing (1960s)</v>
      </c>
      <c r="L82">
        <v>427</v>
      </c>
      <c r="M82">
        <v>20</v>
      </c>
      <c r="N82">
        <v>8</v>
      </c>
      <c r="O82">
        <v>2</v>
      </c>
      <c r="P82">
        <v>50</v>
      </c>
      <c r="Q82">
        <v>12</v>
      </c>
      <c r="R82">
        <v>1.1000000000000001</v>
      </c>
      <c r="S82">
        <v>1</v>
      </c>
      <c r="T82">
        <v>11</v>
      </c>
    </row>
    <row r="83" spans="1:20" x14ac:dyDescent="0.3">
      <c r="A83" t="s">
        <v>304</v>
      </c>
      <c r="B83" t="s">
        <v>305</v>
      </c>
      <c r="C83" s="1" t="str">
        <f t="shared" si="4"/>
        <v>21:1164</v>
      </c>
      <c r="D83" s="1" t="str">
        <f t="shared" si="5"/>
        <v>21:0333</v>
      </c>
      <c r="E83" t="s">
        <v>302</v>
      </c>
      <c r="F83" t="s">
        <v>306</v>
      </c>
      <c r="H83">
        <v>63.529372199999997</v>
      </c>
      <c r="I83">
        <v>-116.6435343</v>
      </c>
      <c r="J83" s="1" t="str">
        <f t="shared" si="6"/>
        <v>Rock (surface)</v>
      </c>
      <c r="K83" s="1" t="str">
        <f t="shared" si="7"/>
        <v>GSC whole rock crushing (1960s)</v>
      </c>
      <c r="L83">
        <v>167</v>
      </c>
      <c r="M83">
        <v>13</v>
      </c>
      <c r="N83">
        <v>45</v>
      </c>
      <c r="O83">
        <v>2</v>
      </c>
      <c r="P83">
        <v>22</v>
      </c>
      <c r="Q83">
        <v>16</v>
      </c>
      <c r="R83">
        <v>1.9</v>
      </c>
      <c r="S83">
        <v>9</v>
      </c>
      <c r="T83">
        <v>12</v>
      </c>
    </row>
    <row r="84" spans="1:20" x14ac:dyDescent="0.3">
      <c r="A84" t="s">
        <v>307</v>
      </c>
      <c r="B84" t="s">
        <v>308</v>
      </c>
      <c r="C84" s="1" t="str">
        <f t="shared" si="4"/>
        <v>21:1164</v>
      </c>
      <c r="D84" s="1" t="str">
        <f t="shared" si="5"/>
        <v>21:0333</v>
      </c>
      <c r="E84" t="s">
        <v>309</v>
      </c>
      <c r="F84" t="s">
        <v>310</v>
      </c>
      <c r="H84">
        <v>63.537726800000002</v>
      </c>
      <c r="I84">
        <v>-116.7822132</v>
      </c>
      <c r="J84" s="1" t="str">
        <f t="shared" si="6"/>
        <v>Rock (surface)</v>
      </c>
      <c r="K84" s="1" t="str">
        <f t="shared" si="7"/>
        <v>GSC whole rock crushing (1960s)</v>
      </c>
      <c r="L84">
        <v>130</v>
      </c>
      <c r="M84">
        <v>4</v>
      </c>
      <c r="N84">
        <v>4</v>
      </c>
      <c r="O84">
        <v>2</v>
      </c>
      <c r="P84">
        <v>19</v>
      </c>
      <c r="Q84">
        <v>10</v>
      </c>
      <c r="R84">
        <v>1.5</v>
      </c>
      <c r="S84">
        <v>2</v>
      </c>
      <c r="T84">
        <v>6</v>
      </c>
    </row>
    <row r="85" spans="1:20" x14ac:dyDescent="0.3">
      <c r="A85" t="s">
        <v>311</v>
      </c>
      <c r="B85" t="s">
        <v>312</v>
      </c>
      <c r="C85" s="1" t="str">
        <f t="shared" si="4"/>
        <v>21:1164</v>
      </c>
      <c r="D85" s="1" t="str">
        <f t="shared" si="5"/>
        <v>21:0333</v>
      </c>
      <c r="E85" t="s">
        <v>309</v>
      </c>
      <c r="F85" t="s">
        <v>313</v>
      </c>
      <c r="H85">
        <v>63.537726800000002</v>
      </c>
      <c r="I85">
        <v>-116.7822132</v>
      </c>
      <c r="J85" s="1" t="str">
        <f t="shared" si="6"/>
        <v>Rock (surface)</v>
      </c>
      <c r="K85" s="1" t="str">
        <f t="shared" si="7"/>
        <v>GSC whole rock crushing (1960s)</v>
      </c>
      <c r="L85">
        <v>93</v>
      </c>
      <c r="M85">
        <v>7</v>
      </c>
      <c r="N85">
        <v>8</v>
      </c>
      <c r="O85">
        <v>10</v>
      </c>
      <c r="P85">
        <v>14</v>
      </c>
      <c r="Q85">
        <v>20</v>
      </c>
      <c r="R85">
        <v>2.5</v>
      </c>
      <c r="S85">
        <v>3</v>
      </c>
      <c r="T85">
        <v>6</v>
      </c>
    </row>
    <row r="86" spans="1:20" x14ac:dyDescent="0.3">
      <c r="A86" t="s">
        <v>314</v>
      </c>
      <c r="B86" t="s">
        <v>315</v>
      </c>
      <c r="C86" s="1" t="str">
        <f t="shared" si="4"/>
        <v>21:1164</v>
      </c>
      <c r="D86" s="1" t="str">
        <f t="shared" si="5"/>
        <v>21:0333</v>
      </c>
      <c r="E86" t="s">
        <v>316</v>
      </c>
      <c r="F86" t="s">
        <v>317</v>
      </c>
      <c r="H86">
        <v>63.546743900000003</v>
      </c>
      <c r="I86">
        <v>-116.8123241</v>
      </c>
      <c r="J86" s="1" t="str">
        <f t="shared" si="6"/>
        <v>Rock (surface)</v>
      </c>
      <c r="K86" s="1" t="str">
        <f t="shared" si="7"/>
        <v>GSC whole rock crushing (1960s)</v>
      </c>
      <c r="L86">
        <v>106</v>
      </c>
      <c r="M86">
        <v>5</v>
      </c>
      <c r="N86">
        <v>8</v>
      </c>
      <c r="O86">
        <v>10</v>
      </c>
      <c r="P86">
        <v>15</v>
      </c>
      <c r="Q86">
        <v>20</v>
      </c>
      <c r="R86">
        <v>1.5</v>
      </c>
      <c r="S86">
        <v>2</v>
      </c>
      <c r="T86">
        <v>5</v>
      </c>
    </row>
    <row r="87" spans="1:20" x14ac:dyDescent="0.3">
      <c r="A87" t="s">
        <v>318</v>
      </c>
      <c r="B87" t="s">
        <v>319</v>
      </c>
      <c r="C87" s="1" t="str">
        <f t="shared" si="4"/>
        <v>21:1164</v>
      </c>
      <c r="D87" s="1" t="str">
        <f t="shared" si="5"/>
        <v>21:0333</v>
      </c>
      <c r="E87" t="s">
        <v>316</v>
      </c>
      <c r="F87" t="s">
        <v>320</v>
      </c>
      <c r="H87">
        <v>63.546743900000003</v>
      </c>
      <c r="I87">
        <v>-116.8123241</v>
      </c>
      <c r="J87" s="1" t="str">
        <f t="shared" si="6"/>
        <v>Rock (surface)</v>
      </c>
      <c r="K87" s="1" t="str">
        <f t="shared" si="7"/>
        <v>GSC whole rock crushing (1960s)</v>
      </c>
      <c r="L87">
        <v>80</v>
      </c>
      <c r="M87">
        <v>4</v>
      </c>
      <c r="N87">
        <v>8</v>
      </c>
      <c r="O87">
        <v>2</v>
      </c>
      <c r="P87">
        <v>12</v>
      </c>
      <c r="Q87">
        <v>12</v>
      </c>
      <c r="R87">
        <v>3.8</v>
      </c>
      <c r="S87">
        <v>1</v>
      </c>
      <c r="T87">
        <v>5</v>
      </c>
    </row>
    <row r="88" spans="1:20" x14ac:dyDescent="0.3">
      <c r="A88" t="s">
        <v>321</v>
      </c>
      <c r="B88" t="s">
        <v>322</v>
      </c>
      <c r="C88" s="1" t="str">
        <f t="shared" si="4"/>
        <v>21:1164</v>
      </c>
      <c r="D88" s="1" t="str">
        <f t="shared" si="5"/>
        <v>21:0333</v>
      </c>
      <c r="E88" t="s">
        <v>323</v>
      </c>
      <c r="F88" t="s">
        <v>324</v>
      </c>
      <c r="H88">
        <v>63.556564100000003</v>
      </c>
      <c r="I88">
        <v>-116.7760316</v>
      </c>
      <c r="J88" s="1" t="str">
        <f t="shared" si="6"/>
        <v>Rock (surface)</v>
      </c>
      <c r="K88" s="1" t="str">
        <f t="shared" si="7"/>
        <v>GSC whole rock crushing (1960s)</v>
      </c>
      <c r="L88">
        <v>355</v>
      </c>
      <c r="M88">
        <v>21</v>
      </c>
      <c r="N88">
        <v>3250</v>
      </c>
      <c r="O88">
        <v>2</v>
      </c>
      <c r="P88">
        <v>22</v>
      </c>
      <c r="Q88">
        <v>18</v>
      </c>
      <c r="R88">
        <v>0.8</v>
      </c>
      <c r="S88">
        <v>3370</v>
      </c>
      <c r="T88">
        <v>8</v>
      </c>
    </row>
    <row r="89" spans="1:20" x14ac:dyDescent="0.3">
      <c r="A89" t="s">
        <v>325</v>
      </c>
      <c r="B89" t="s">
        <v>326</v>
      </c>
      <c r="C89" s="1" t="str">
        <f t="shared" si="4"/>
        <v>21:1164</v>
      </c>
      <c r="D89" s="1" t="str">
        <f t="shared" si="5"/>
        <v>21:0333</v>
      </c>
      <c r="E89" t="s">
        <v>323</v>
      </c>
      <c r="F89" t="s">
        <v>327</v>
      </c>
      <c r="H89">
        <v>63.556564100000003</v>
      </c>
      <c r="I89">
        <v>-116.7760316</v>
      </c>
      <c r="J89" s="1" t="str">
        <f t="shared" si="6"/>
        <v>Rock (surface)</v>
      </c>
      <c r="K89" s="1" t="str">
        <f t="shared" si="7"/>
        <v>GSC whole rock crushing (1960s)</v>
      </c>
      <c r="L89">
        <v>364</v>
      </c>
      <c r="M89">
        <v>20</v>
      </c>
      <c r="N89">
        <v>2230</v>
      </c>
      <c r="O89">
        <v>10</v>
      </c>
      <c r="P89">
        <v>17</v>
      </c>
      <c r="Q89">
        <v>13</v>
      </c>
      <c r="R89">
        <v>1.1000000000000001</v>
      </c>
      <c r="S89">
        <v>2060</v>
      </c>
      <c r="T89">
        <v>6</v>
      </c>
    </row>
    <row r="90" spans="1:20" x14ac:dyDescent="0.3">
      <c r="A90" t="s">
        <v>328</v>
      </c>
      <c r="B90" t="s">
        <v>329</v>
      </c>
      <c r="C90" s="1" t="str">
        <f t="shared" si="4"/>
        <v>21:1164</v>
      </c>
      <c r="D90" s="1" t="str">
        <f t="shared" si="5"/>
        <v>21:0333</v>
      </c>
      <c r="E90" t="s">
        <v>330</v>
      </c>
      <c r="F90" t="s">
        <v>331</v>
      </c>
      <c r="H90">
        <v>63.5565821</v>
      </c>
      <c r="I90">
        <v>-116.77603139999999</v>
      </c>
      <c r="J90" s="1" t="str">
        <f t="shared" si="6"/>
        <v>Rock (surface)</v>
      </c>
      <c r="K90" s="1" t="str">
        <f t="shared" si="7"/>
        <v>GSC whole rock crushing (1960s)</v>
      </c>
      <c r="L90">
        <v>102</v>
      </c>
      <c r="M90">
        <v>4</v>
      </c>
      <c r="N90">
        <v>18</v>
      </c>
      <c r="O90">
        <v>2</v>
      </c>
      <c r="P90">
        <v>8</v>
      </c>
      <c r="Q90">
        <v>15</v>
      </c>
      <c r="R90">
        <v>5</v>
      </c>
      <c r="S90">
        <v>9</v>
      </c>
      <c r="T90">
        <v>4</v>
      </c>
    </row>
    <row r="91" spans="1:20" x14ac:dyDescent="0.3">
      <c r="A91" t="s">
        <v>332</v>
      </c>
      <c r="B91" t="s">
        <v>333</v>
      </c>
      <c r="C91" s="1" t="str">
        <f t="shared" si="4"/>
        <v>21:1164</v>
      </c>
      <c r="D91" s="1" t="str">
        <f t="shared" si="5"/>
        <v>21:0333</v>
      </c>
      <c r="E91" t="s">
        <v>330</v>
      </c>
      <c r="F91" t="s">
        <v>334</v>
      </c>
      <c r="H91">
        <v>63.5565821</v>
      </c>
      <c r="I91">
        <v>-116.77603139999999</v>
      </c>
      <c r="J91" s="1" t="str">
        <f t="shared" si="6"/>
        <v>Rock (surface)</v>
      </c>
      <c r="K91" s="1" t="str">
        <f t="shared" si="7"/>
        <v>GSC whole rock crushing (1960s)</v>
      </c>
      <c r="L91">
        <v>59</v>
      </c>
      <c r="M91">
        <v>3</v>
      </c>
      <c r="N91">
        <v>28</v>
      </c>
      <c r="O91">
        <v>2</v>
      </c>
      <c r="P91">
        <v>8</v>
      </c>
      <c r="Q91">
        <v>8</v>
      </c>
      <c r="R91">
        <v>5</v>
      </c>
      <c r="S91">
        <v>9</v>
      </c>
      <c r="T91">
        <v>4</v>
      </c>
    </row>
    <row r="92" spans="1:20" x14ac:dyDescent="0.3">
      <c r="A92" t="s">
        <v>335</v>
      </c>
      <c r="B92" t="s">
        <v>336</v>
      </c>
      <c r="C92" s="1" t="str">
        <f t="shared" si="4"/>
        <v>21:1164</v>
      </c>
      <c r="D92" s="1" t="str">
        <f t="shared" si="5"/>
        <v>21:0333</v>
      </c>
      <c r="E92" t="s">
        <v>337</v>
      </c>
      <c r="F92" t="s">
        <v>338</v>
      </c>
      <c r="H92">
        <v>63.576349299999997</v>
      </c>
      <c r="I92">
        <v>-116.8040733</v>
      </c>
      <c r="J92" s="1" t="str">
        <f t="shared" si="6"/>
        <v>Rock (surface)</v>
      </c>
      <c r="K92" s="1" t="str">
        <f t="shared" si="7"/>
        <v>GSC whole rock crushing (1960s)</v>
      </c>
      <c r="L92">
        <v>239</v>
      </c>
      <c r="M92">
        <v>19</v>
      </c>
      <c r="N92">
        <v>4</v>
      </c>
      <c r="O92">
        <v>2</v>
      </c>
      <c r="P92">
        <v>15</v>
      </c>
      <c r="Q92">
        <v>13</v>
      </c>
      <c r="R92">
        <v>9</v>
      </c>
      <c r="S92">
        <v>1</v>
      </c>
      <c r="T92">
        <v>4</v>
      </c>
    </row>
    <row r="93" spans="1:20" x14ac:dyDescent="0.3">
      <c r="A93" t="s">
        <v>339</v>
      </c>
      <c r="B93" t="s">
        <v>340</v>
      </c>
      <c r="C93" s="1" t="str">
        <f t="shared" si="4"/>
        <v>21:1164</v>
      </c>
      <c r="D93" s="1" t="str">
        <f t="shared" si="5"/>
        <v>21:0333</v>
      </c>
      <c r="E93" t="s">
        <v>337</v>
      </c>
      <c r="F93" t="s">
        <v>341</v>
      </c>
      <c r="H93">
        <v>63.576349299999997</v>
      </c>
      <c r="I93">
        <v>-116.8040733</v>
      </c>
      <c r="J93" s="1" t="str">
        <f t="shared" si="6"/>
        <v>Rock (surface)</v>
      </c>
      <c r="K93" s="1" t="str">
        <f t="shared" si="7"/>
        <v>GSC whole rock crushing (1960s)</v>
      </c>
      <c r="L93">
        <v>2390</v>
      </c>
      <c r="M93">
        <v>37</v>
      </c>
      <c r="N93">
        <v>4</v>
      </c>
      <c r="O93">
        <v>10</v>
      </c>
      <c r="P93">
        <v>53</v>
      </c>
      <c r="Q93">
        <v>13</v>
      </c>
      <c r="R93">
        <v>2.8</v>
      </c>
      <c r="S93">
        <v>1</v>
      </c>
      <c r="T93">
        <v>6</v>
      </c>
    </row>
    <row r="94" spans="1:20" x14ac:dyDescent="0.3">
      <c r="A94" t="s">
        <v>342</v>
      </c>
      <c r="B94" t="s">
        <v>343</v>
      </c>
      <c r="C94" s="1" t="str">
        <f t="shared" si="4"/>
        <v>21:1164</v>
      </c>
      <c r="D94" s="1" t="str">
        <f t="shared" si="5"/>
        <v>21:0333</v>
      </c>
      <c r="E94" t="s">
        <v>344</v>
      </c>
      <c r="F94" t="s">
        <v>345</v>
      </c>
      <c r="H94">
        <v>63.666724700000003</v>
      </c>
      <c r="I94">
        <v>-116.65999619999999</v>
      </c>
      <c r="J94" s="1" t="str">
        <f t="shared" si="6"/>
        <v>Rock (surface)</v>
      </c>
      <c r="K94" s="1" t="str">
        <f t="shared" si="7"/>
        <v>GSC whole rock crushing (1960s)</v>
      </c>
      <c r="L94">
        <v>196</v>
      </c>
      <c r="M94">
        <v>21</v>
      </c>
      <c r="N94">
        <v>6</v>
      </c>
      <c r="O94">
        <v>2</v>
      </c>
      <c r="P94">
        <v>17</v>
      </c>
      <c r="Q94">
        <v>20</v>
      </c>
      <c r="R94">
        <v>3.5</v>
      </c>
      <c r="S94">
        <v>3</v>
      </c>
      <c r="T94">
        <v>5</v>
      </c>
    </row>
    <row r="95" spans="1:20" x14ac:dyDescent="0.3">
      <c r="A95" t="s">
        <v>346</v>
      </c>
      <c r="B95" t="s">
        <v>347</v>
      </c>
      <c r="C95" s="1" t="str">
        <f t="shared" si="4"/>
        <v>21:1164</v>
      </c>
      <c r="D95" s="1" t="str">
        <f t="shared" si="5"/>
        <v>21:0333</v>
      </c>
      <c r="E95" t="s">
        <v>344</v>
      </c>
      <c r="F95" t="s">
        <v>348</v>
      </c>
      <c r="H95">
        <v>63.666724700000003</v>
      </c>
      <c r="I95">
        <v>-116.65999619999999</v>
      </c>
      <c r="J95" s="1" t="str">
        <f t="shared" si="6"/>
        <v>Rock (surface)</v>
      </c>
      <c r="K95" s="1" t="str">
        <f t="shared" si="7"/>
        <v>GSC whole rock crushing (1960s)</v>
      </c>
      <c r="L95">
        <v>171</v>
      </c>
      <c r="M95">
        <v>23</v>
      </c>
      <c r="N95">
        <v>16</v>
      </c>
      <c r="O95">
        <v>2</v>
      </c>
      <c r="P95">
        <v>24</v>
      </c>
      <c r="Q95">
        <v>15</v>
      </c>
      <c r="R95">
        <v>4</v>
      </c>
      <c r="S95">
        <v>7</v>
      </c>
      <c r="T95">
        <v>7</v>
      </c>
    </row>
    <row r="96" spans="1:20" x14ac:dyDescent="0.3">
      <c r="A96" t="s">
        <v>349</v>
      </c>
      <c r="B96" t="s">
        <v>350</v>
      </c>
      <c r="C96" s="1" t="str">
        <f t="shared" si="4"/>
        <v>21:1164</v>
      </c>
      <c r="D96" s="1" t="str">
        <f t="shared" si="5"/>
        <v>21:0333</v>
      </c>
      <c r="E96" t="s">
        <v>351</v>
      </c>
      <c r="F96" t="s">
        <v>352</v>
      </c>
      <c r="H96">
        <v>63.677484399999997</v>
      </c>
      <c r="I96">
        <v>-116.6558247</v>
      </c>
      <c r="J96" s="1" t="str">
        <f t="shared" si="6"/>
        <v>Rock (surface)</v>
      </c>
      <c r="K96" s="1" t="str">
        <f t="shared" si="7"/>
        <v>GSC whole rock crushing (1960s)</v>
      </c>
      <c r="L96">
        <v>171</v>
      </c>
      <c r="M96">
        <v>7</v>
      </c>
      <c r="N96">
        <v>12</v>
      </c>
      <c r="O96">
        <v>2</v>
      </c>
      <c r="P96">
        <v>14</v>
      </c>
      <c r="Q96">
        <v>13</v>
      </c>
      <c r="R96">
        <v>4.5</v>
      </c>
      <c r="S96">
        <v>2</v>
      </c>
      <c r="T96">
        <v>4</v>
      </c>
    </row>
    <row r="97" spans="1:20" x14ac:dyDescent="0.3">
      <c r="A97" t="s">
        <v>353</v>
      </c>
      <c r="B97" t="s">
        <v>354</v>
      </c>
      <c r="C97" s="1" t="str">
        <f t="shared" si="4"/>
        <v>21:1164</v>
      </c>
      <c r="D97" s="1" t="str">
        <f t="shared" si="5"/>
        <v>21:0333</v>
      </c>
      <c r="E97" t="s">
        <v>351</v>
      </c>
      <c r="F97" t="s">
        <v>355</v>
      </c>
      <c r="H97">
        <v>63.677484399999997</v>
      </c>
      <c r="I97">
        <v>-116.6558247</v>
      </c>
      <c r="J97" s="1" t="str">
        <f t="shared" si="6"/>
        <v>Rock (surface)</v>
      </c>
      <c r="K97" s="1" t="str">
        <f t="shared" si="7"/>
        <v>GSC whole rock crushing (1960s)</v>
      </c>
      <c r="L97">
        <v>368</v>
      </c>
      <c r="M97">
        <v>18</v>
      </c>
      <c r="N97">
        <v>16</v>
      </c>
      <c r="O97">
        <v>2</v>
      </c>
      <c r="P97">
        <v>28</v>
      </c>
      <c r="Q97">
        <v>12</v>
      </c>
      <c r="R97">
        <v>2.5</v>
      </c>
      <c r="S97">
        <v>5</v>
      </c>
      <c r="T97">
        <v>6</v>
      </c>
    </row>
    <row r="98" spans="1:20" x14ac:dyDescent="0.3">
      <c r="A98" t="s">
        <v>356</v>
      </c>
      <c r="B98" t="s">
        <v>357</v>
      </c>
      <c r="C98" s="1" t="str">
        <f t="shared" si="4"/>
        <v>21:1164</v>
      </c>
      <c r="D98" s="1" t="str">
        <f t="shared" si="5"/>
        <v>21:0333</v>
      </c>
      <c r="E98" t="s">
        <v>358</v>
      </c>
      <c r="F98" t="s">
        <v>359</v>
      </c>
      <c r="H98">
        <v>63.567714799999997</v>
      </c>
      <c r="I98">
        <v>-116.5544628</v>
      </c>
      <c r="J98" s="1" t="str">
        <f t="shared" si="6"/>
        <v>Rock (surface)</v>
      </c>
      <c r="K98" s="1" t="str">
        <f t="shared" si="7"/>
        <v>GSC whole rock crushing (1960s)</v>
      </c>
      <c r="L98">
        <v>544</v>
      </c>
      <c r="M98">
        <v>32</v>
      </c>
      <c r="N98">
        <v>25</v>
      </c>
      <c r="O98">
        <v>13</v>
      </c>
      <c r="P98">
        <v>49</v>
      </c>
      <c r="Q98">
        <v>8</v>
      </c>
      <c r="R98">
        <v>2.5</v>
      </c>
      <c r="S98">
        <v>19</v>
      </c>
      <c r="T98">
        <v>9</v>
      </c>
    </row>
    <row r="99" spans="1:20" x14ac:dyDescent="0.3">
      <c r="A99" t="s">
        <v>360</v>
      </c>
      <c r="B99" t="s">
        <v>361</v>
      </c>
      <c r="C99" s="1" t="str">
        <f t="shared" si="4"/>
        <v>21:1164</v>
      </c>
      <c r="D99" s="1" t="str">
        <f t="shared" si="5"/>
        <v>21:0333</v>
      </c>
      <c r="E99" t="s">
        <v>358</v>
      </c>
      <c r="F99" t="s">
        <v>362</v>
      </c>
      <c r="H99">
        <v>63.567714799999997</v>
      </c>
      <c r="I99">
        <v>-116.5544628</v>
      </c>
      <c r="J99" s="1" t="str">
        <f t="shared" si="6"/>
        <v>Rock (surface)</v>
      </c>
      <c r="K99" s="1" t="str">
        <f t="shared" si="7"/>
        <v>GSC whole rock crushing (1960s)</v>
      </c>
      <c r="L99">
        <v>725</v>
      </c>
      <c r="M99">
        <v>35</v>
      </c>
      <c r="N99">
        <v>30</v>
      </c>
      <c r="O99">
        <v>2</v>
      </c>
      <c r="P99">
        <v>66</v>
      </c>
      <c r="Q99">
        <v>16</v>
      </c>
      <c r="R99">
        <v>1.7</v>
      </c>
      <c r="S99">
        <v>23</v>
      </c>
      <c r="T99">
        <v>9</v>
      </c>
    </row>
    <row r="100" spans="1:20" x14ac:dyDescent="0.3">
      <c r="A100" t="s">
        <v>363</v>
      </c>
      <c r="B100" t="s">
        <v>364</v>
      </c>
      <c r="C100" s="1" t="str">
        <f t="shared" si="4"/>
        <v>21:1164</v>
      </c>
      <c r="D100" s="1" t="str">
        <f t="shared" si="5"/>
        <v>21:0333</v>
      </c>
      <c r="E100" t="s">
        <v>365</v>
      </c>
      <c r="F100" t="s">
        <v>366</v>
      </c>
      <c r="H100">
        <v>63.576756199999998</v>
      </c>
      <c r="I100">
        <v>-116.5764769</v>
      </c>
      <c r="J100" s="1" t="str">
        <f t="shared" si="6"/>
        <v>Rock (surface)</v>
      </c>
      <c r="K100" s="1" t="str">
        <f t="shared" si="7"/>
        <v>GSC whole rock crushing (1960s)</v>
      </c>
      <c r="L100">
        <v>738</v>
      </c>
      <c r="M100">
        <v>28</v>
      </c>
      <c r="N100">
        <v>46</v>
      </c>
      <c r="O100">
        <v>30</v>
      </c>
      <c r="P100">
        <v>97</v>
      </c>
      <c r="Q100">
        <v>35</v>
      </c>
      <c r="R100">
        <v>2.9</v>
      </c>
      <c r="S100">
        <v>41</v>
      </c>
      <c r="T100">
        <v>15</v>
      </c>
    </row>
    <row r="101" spans="1:20" x14ac:dyDescent="0.3">
      <c r="A101" t="s">
        <v>367</v>
      </c>
      <c r="B101" t="s">
        <v>368</v>
      </c>
      <c r="C101" s="1" t="str">
        <f t="shared" si="4"/>
        <v>21:1164</v>
      </c>
      <c r="D101" s="1" t="str">
        <f t="shared" si="5"/>
        <v>21:0333</v>
      </c>
      <c r="E101" t="s">
        <v>365</v>
      </c>
      <c r="F101" t="s">
        <v>369</v>
      </c>
      <c r="H101">
        <v>63.576756199999998</v>
      </c>
      <c r="I101">
        <v>-116.5764769</v>
      </c>
      <c r="J101" s="1" t="str">
        <f t="shared" si="6"/>
        <v>Rock (surface)</v>
      </c>
      <c r="K101" s="1" t="str">
        <f t="shared" si="7"/>
        <v>GSC whole rock crushing (1960s)</v>
      </c>
      <c r="L101">
        <v>444</v>
      </c>
      <c r="M101">
        <v>47</v>
      </c>
      <c r="N101">
        <v>56</v>
      </c>
      <c r="O101">
        <v>2</v>
      </c>
      <c r="P101">
        <v>66</v>
      </c>
      <c r="Q101">
        <v>28</v>
      </c>
      <c r="R101">
        <v>3</v>
      </c>
      <c r="S101">
        <v>45</v>
      </c>
      <c r="T101">
        <v>13</v>
      </c>
    </row>
    <row r="102" spans="1:20" x14ac:dyDescent="0.3">
      <c r="A102" t="s">
        <v>370</v>
      </c>
      <c r="B102" t="s">
        <v>371</v>
      </c>
      <c r="C102" s="1" t="str">
        <f t="shared" si="4"/>
        <v>21:1164</v>
      </c>
      <c r="D102" s="1" t="str">
        <f t="shared" si="5"/>
        <v>21:0333</v>
      </c>
      <c r="E102" t="s">
        <v>372</v>
      </c>
      <c r="F102" t="s">
        <v>373</v>
      </c>
      <c r="H102">
        <v>63.589314299999998</v>
      </c>
      <c r="I102">
        <v>-116.5742753</v>
      </c>
      <c r="J102" s="1" t="str">
        <f t="shared" si="6"/>
        <v>Rock (surface)</v>
      </c>
      <c r="K102" s="1" t="str">
        <f t="shared" si="7"/>
        <v>GSC whole rock crushing (1960s)</v>
      </c>
      <c r="L102">
        <v>245</v>
      </c>
      <c r="M102">
        <v>23</v>
      </c>
      <c r="N102">
        <v>18</v>
      </c>
      <c r="O102">
        <v>10</v>
      </c>
      <c r="P102">
        <v>26</v>
      </c>
      <c r="Q102">
        <v>28</v>
      </c>
      <c r="R102">
        <v>2.5</v>
      </c>
      <c r="S102">
        <v>5</v>
      </c>
      <c r="T102">
        <v>7</v>
      </c>
    </row>
    <row r="103" spans="1:20" x14ac:dyDescent="0.3">
      <c r="A103" t="s">
        <v>374</v>
      </c>
      <c r="B103" t="s">
        <v>375</v>
      </c>
      <c r="C103" s="1" t="str">
        <f t="shared" si="4"/>
        <v>21:1164</v>
      </c>
      <c r="D103" s="1" t="str">
        <f t="shared" si="5"/>
        <v>21:0333</v>
      </c>
      <c r="E103" t="s">
        <v>372</v>
      </c>
      <c r="F103" t="s">
        <v>376</v>
      </c>
      <c r="H103">
        <v>63.589314299999998</v>
      </c>
      <c r="I103">
        <v>-116.5742753</v>
      </c>
      <c r="J103" s="1" t="str">
        <f t="shared" si="6"/>
        <v>Rock (surface)</v>
      </c>
      <c r="K103" s="1" t="str">
        <f t="shared" si="7"/>
        <v>GSC whole rock crushing (1960s)</v>
      </c>
      <c r="L103">
        <v>255</v>
      </c>
      <c r="M103">
        <v>26</v>
      </c>
      <c r="N103">
        <v>16</v>
      </c>
      <c r="O103">
        <v>19</v>
      </c>
      <c r="P103">
        <v>32</v>
      </c>
      <c r="Q103">
        <v>25</v>
      </c>
      <c r="R103">
        <v>6</v>
      </c>
      <c r="S103">
        <v>5</v>
      </c>
      <c r="T103">
        <v>9</v>
      </c>
    </row>
    <row r="104" spans="1:20" x14ac:dyDescent="0.3">
      <c r="A104" t="s">
        <v>377</v>
      </c>
      <c r="B104" t="s">
        <v>378</v>
      </c>
      <c r="C104" s="1" t="str">
        <f t="shared" si="4"/>
        <v>21:1164</v>
      </c>
      <c r="D104" s="1" t="str">
        <f t="shared" si="5"/>
        <v>21:0333</v>
      </c>
      <c r="E104" t="s">
        <v>379</v>
      </c>
      <c r="F104" t="s">
        <v>380</v>
      </c>
      <c r="H104">
        <v>63.592103999999999</v>
      </c>
      <c r="I104">
        <v>-116.608492</v>
      </c>
      <c r="J104" s="1" t="str">
        <f t="shared" si="6"/>
        <v>Rock (surface)</v>
      </c>
      <c r="K104" s="1" t="str">
        <f t="shared" si="7"/>
        <v>GSC whole rock crushing (1960s)</v>
      </c>
      <c r="L104">
        <v>433</v>
      </c>
      <c r="M104">
        <v>47</v>
      </c>
      <c r="N104">
        <v>7</v>
      </c>
      <c r="O104">
        <v>19</v>
      </c>
      <c r="P104">
        <v>67</v>
      </c>
      <c r="Q104">
        <v>8</v>
      </c>
      <c r="R104">
        <v>1.7</v>
      </c>
      <c r="S104">
        <v>5</v>
      </c>
      <c r="T104">
        <v>18</v>
      </c>
    </row>
    <row r="105" spans="1:20" x14ac:dyDescent="0.3">
      <c r="A105" t="s">
        <v>381</v>
      </c>
      <c r="B105" t="s">
        <v>382</v>
      </c>
      <c r="C105" s="1" t="str">
        <f t="shared" si="4"/>
        <v>21:1164</v>
      </c>
      <c r="D105" s="1" t="str">
        <f t="shared" si="5"/>
        <v>21:0333</v>
      </c>
      <c r="E105" t="s">
        <v>379</v>
      </c>
      <c r="F105" t="s">
        <v>383</v>
      </c>
      <c r="H105">
        <v>63.592103999999999</v>
      </c>
      <c r="I105">
        <v>-116.608492</v>
      </c>
      <c r="J105" s="1" t="str">
        <f t="shared" si="6"/>
        <v>Rock (surface)</v>
      </c>
      <c r="K105" s="1" t="str">
        <f t="shared" si="7"/>
        <v>GSC whole rock crushing (1960s)</v>
      </c>
      <c r="L105">
        <v>897</v>
      </c>
      <c r="M105">
        <v>29</v>
      </c>
      <c r="N105">
        <v>11</v>
      </c>
      <c r="O105">
        <v>20</v>
      </c>
      <c r="P105">
        <v>131</v>
      </c>
      <c r="Q105">
        <v>13</v>
      </c>
      <c r="R105">
        <v>2</v>
      </c>
      <c r="S105">
        <v>7</v>
      </c>
      <c r="T105">
        <v>29</v>
      </c>
    </row>
    <row r="106" spans="1:20" x14ac:dyDescent="0.3">
      <c r="A106" t="s">
        <v>384</v>
      </c>
      <c r="B106" t="s">
        <v>385</v>
      </c>
      <c r="C106" s="1" t="str">
        <f t="shared" si="4"/>
        <v>21:1164</v>
      </c>
      <c r="D106" s="1" t="str">
        <f t="shared" si="5"/>
        <v>21:0333</v>
      </c>
      <c r="E106" t="s">
        <v>386</v>
      </c>
      <c r="F106" t="s">
        <v>387</v>
      </c>
      <c r="H106">
        <v>63.552813299999997</v>
      </c>
      <c r="I106">
        <v>-116.6895274</v>
      </c>
      <c r="J106" s="1" t="str">
        <f t="shared" si="6"/>
        <v>Rock (surface)</v>
      </c>
      <c r="K106" s="1" t="str">
        <f t="shared" si="7"/>
        <v>GSC whole rock crushing (1960s)</v>
      </c>
      <c r="L106">
        <v>382</v>
      </c>
      <c r="M106">
        <v>35</v>
      </c>
      <c r="N106">
        <v>3</v>
      </c>
      <c r="O106">
        <v>8</v>
      </c>
      <c r="P106">
        <v>27</v>
      </c>
      <c r="Q106">
        <v>10</v>
      </c>
      <c r="R106">
        <v>0.9</v>
      </c>
      <c r="S106">
        <v>2</v>
      </c>
      <c r="T106">
        <v>6</v>
      </c>
    </row>
    <row r="107" spans="1:20" x14ac:dyDescent="0.3">
      <c r="A107" t="s">
        <v>388</v>
      </c>
      <c r="B107" t="s">
        <v>389</v>
      </c>
      <c r="C107" s="1" t="str">
        <f t="shared" si="4"/>
        <v>21:1164</v>
      </c>
      <c r="D107" s="1" t="str">
        <f t="shared" si="5"/>
        <v>21:0333</v>
      </c>
      <c r="E107" t="s">
        <v>386</v>
      </c>
      <c r="F107" t="s">
        <v>390</v>
      </c>
      <c r="H107">
        <v>63.552813299999997</v>
      </c>
      <c r="I107">
        <v>-116.6895274</v>
      </c>
      <c r="J107" s="1" t="str">
        <f t="shared" si="6"/>
        <v>Rock (surface)</v>
      </c>
      <c r="K107" s="1" t="str">
        <f t="shared" si="7"/>
        <v>GSC whole rock crushing (1960s)</v>
      </c>
      <c r="L107">
        <v>627</v>
      </c>
      <c r="M107">
        <v>25</v>
      </c>
      <c r="N107">
        <v>6</v>
      </c>
      <c r="O107">
        <v>8</v>
      </c>
      <c r="P107">
        <v>26</v>
      </c>
      <c r="Q107">
        <v>13</v>
      </c>
      <c r="R107">
        <v>1.5</v>
      </c>
      <c r="S107">
        <v>5</v>
      </c>
      <c r="T107">
        <v>6</v>
      </c>
    </row>
    <row r="108" spans="1:20" x14ac:dyDescent="0.3">
      <c r="A108" t="s">
        <v>391</v>
      </c>
      <c r="B108" t="s">
        <v>392</v>
      </c>
      <c r="C108" s="1" t="str">
        <f t="shared" si="4"/>
        <v>21:1164</v>
      </c>
      <c r="D108" s="1" t="str">
        <f t="shared" si="5"/>
        <v>21:0333</v>
      </c>
      <c r="E108" t="s">
        <v>393</v>
      </c>
      <c r="F108" t="s">
        <v>394</v>
      </c>
      <c r="H108">
        <v>63.641059900000002</v>
      </c>
      <c r="I108">
        <v>-116.89244789999999</v>
      </c>
      <c r="J108" s="1" t="str">
        <f t="shared" si="6"/>
        <v>Rock (surface)</v>
      </c>
      <c r="K108" s="1" t="str">
        <f t="shared" si="7"/>
        <v>GSC whole rock crushing (1960s)</v>
      </c>
      <c r="L108">
        <v>341</v>
      </c>
      <c r="M108">
        <v>13</v>
      </c>
      <c r="N108">
        <v>6</v>
      </c>
      <c r="O108">
        <v>36</v>
      </c>
      <c r="P108">
        <v>49</v>
      </c>
      <c r="Q108">
        <v>8</v>
      </c>
      <c r="R108">
        <v>3.5</v>
      </c>
      <c r="S108">
        <v>4</v>
      </c>
      <c r="T108">
        <v>12</v>
      </c>
    </row>
    <row r="109" spans="1:20" x14ac:dyDescent="0.3">
      <c r="A109" t="s">
        <v>395</v>
      </c>
      <c r="B109" t="s">
        <v>396</v>
      </c>
      <c r="C109" s="1" t="str">
        <f t="shared" si="4"/>
        <v>21:1164</v>
      </c>
      <c r="D109" s="1" t="str">
        <f t="shared" si="5"/>
        <v>21:0333</v>
      </c>
      <c r="E109" t="s">
        <v>393</v>
      </c>
      <c r="F109" t="s">
        <v>397</v>
      </c>
      <c r="H109">
        <v>63.641059900000002</v>
      </c>
      <c r="I109">
        <v>-116.89244789999999</v>
      </c>
      <c r="J109" s="1" t="str">
        <f t="shared" si="6"/>
        <v>Rock (surface)</v>
      </c>
      <c r="K109" s="1" t="str">
        <f t="shared" si="7"/>
        <v>GSC whole rock crushing (1960s)</v>
      </c>
      <c r="L109">
        <v>233</v>
      </c>
      <c r="M109">
        <v>18</v>
      </c>
      <c r="N109">
        <v>5</v>
      </c>
      <c r="O109">
        <v>17</v>
      </c>
      <c r="P109">
        <v>65</v>
      </c>
      <c r="Q109">
        <v>13</v>
      </c>
      <c r="R109">
        <v>4.5</v>
      </c>
      <c r="S109">
        <v>2</v>
      </c>
      <c r="T109">
        <v>12</v>
      </c>
    </row>
    <row r="110" spans="1:20" x14ac:dyDescent="0.3">
      <c r="A110" t="s">
        <v>398</v>
      </c>
      <c r="B110" t="s">
        <v>399</v>
      </c>
      <c r="C110" s="1" t="str">
        <f t="shared" si="4"/>
        <v>21:1164</v>
      </c>
      <c r="D110" s="1" t="str">
        <f t="shared" si="5"/>
        <v>21:0333</v>
      </c>
      <c r="E110" t="s">
        <v>400</v>
      </c>
      <c r="F110" t="s">
        <v>401</v>
      </c>
      <c r="H110">
        <v>63.628475399999999</v>
      </c>
      <c r="I110">
        <v>-116.86828250000001</v>
      </c>
      <c r="J110" s="1" t="str">
        <f t="shared" si="6"/>
        <v>Rock (surface)</v>
      </c>
      <c r="K110" s="1" t="str">
        <f t="shared" si="7"/>
        <v>GSC whole rock crushing (1960s)</v>
      </c>
      <c r="L110">
        <v>618</v>
      </c>
      <c r="M110">
        <v>24</v>
      </c>
      <c r="N110">
        <v>31</v>
      </c>
      <c r="O110">
        <v>17</v>
      </c>
      <c r="P110">
        <v>131</v>
      </c>
      <c r="Q110">
        <v>8</v>
      </c>
      <c r="R110">
        <v>3</v>
      </c>
      <c r="S110">
        <v>26</v>
      </c>
      <c r="T110">
        <v>69</v>
      </c>
    </row>
    <row r="111" spans="1:20" x14ac:dyDescent="0.3">
      <c r="A111" t="s">
        <v>402</v>
      </c>
      <c r="B111" t="s">
        <v>403</v>
      </c>
      <c r="C111" s="1" t="str">
        <f t="shared" si="4"/>
        <v>21:1164</v>
      </c>
      <c r="D111" s="1" t="str">
        <f t="shared" si="5"/>
        <v>21:0333</v>
      </c>
      <c r="E111" t="s">
        <v>400</v>
      </c>
      <c r="F111" t="s">
        <v>404</v>
      </c>
      <c r="H111">
        <v>63.628475399999999</v>
      </c>
      <c r="I111">
        <v>-116.86828250000001</v>
      </c>
      <c r="J111" s="1" t="str">
        <f t="shared" si="6"/>
        <v>Rock (surface)</v>
      </c>
      <c r="K111" s="1" t="str">
        <f t="shared" si="7"/>
        <v>GSC whole rock crushing (1960s)</v>
      </c>
      <c r="L111">
        <v>1000</v>
      </c>
      <c r="M111">
        <v>32</v>
      </c>
      <c r="N111">
        <v>4</v>
      </c>
      <c r="O111">
        <v>2</v>
      </c>
      <c r="P111">
        <v>131</v>
      </c>
      <c r="Q111">
        <v>13</v>
      </c>
      <c r="R111">
        <v>2.5</v>
      </c>
      <c r="S111">
        <v>2</v>
      </c>
      <c r="T111">
        <v>27</v>
      </c>
    </row>
    <row r="112" spans="1:20" x14ac:dyDescent="0.3">
      <c r="A112" t="s">
        <v>405</v>
      </c>
      <c r="B112" t="s">
        <v>406</v>
      </c>
      <c r="C112" s="1" t="str">
        <f t="shared" si="4"/>
        <v>21:1164</v>
      </c>
      <c r="D112" s="1" t="str">
        <f t="shared" si="5"/>
        <v>21:0333</v>
      </c>
      <c r="E112" t="s">
        <v>407</v>
      </c>
      <c r="F112" t="s">
        <v>408</v>
      </c>
      <c r="H112">
        <v>63.620360400000003</v>
      </c>
      <c r="I112">
        <v>-116.8320109</v>
      </c>
      <c r="J112" s="1" t="str">
        <f t="shared" si="6"/>
        <v>Rock (surface)</v>
      </c>
      <c r="K112" s="1" t="str">
        <f t="shared" si="7"/>
        <v>GSC whole rock crushing (1960s)</v>
      </c>
      <c r="L112">
        <v>141</v>
      </c>
      <c r="M112">
        <v>13</v>
      </c>
      <c r="N112">
        <v>48</v>
      </c>
      <c r="O112">
        <v>21</v>
      </c>
      <c r="P112">
        <v>32</v>
      </c>
      <c r="Q112">
        <v>15</v>
      </c>
      <c r="R112">
        <v>6</v>
      </c>
      <c r="S112">
        <v>40</v>
      </c>
      <c r="T112">
        <v>12</v>
      </c>
    </row>
    <row r="113" spans="1:20" x14ac:dyDescent="0.3">
      <c r="A113" t="s">
        <v>409</v>
      </c>
      <c r="B113" t="s">
        <v>410</v>
      </c>
      <c r="C113" s="1" t="str">
        <f t="shared" si="4"/>
        <v>21:1164</v>
      </c>
      <c r="D113" s="1" t="str">
        <f t="shared" si="5"/>
        <v>21:0333</v>
      </c>
      <c r="E113" t="s">
        <v>407</v>
      </c>
      <c r="F113" t="s">
        <v>411</v>
      </c>
      <c r="H113">
        <v>63.620360400000003</v>
      </c>
      <c r="I113">
        <v>-116.8320109</v>
      </c>
      <c r="J113" s="1" t="str">
        <f t="shared" si="6"/>
        <v>Rock (surface)</v>
      </c>
      <c r="K113" s="1" t="str">
        <f t="shared" si="7"/>
        <v>GSC whole rock crushing (1960s)</v>
      </c>
      <c r="L113">
        <v>681</v>
      </c>
      <c r="M113">
        <v>16</v>
      </c>
      <c r="N113">
        <v>2</v>
      </c>
      <c r="O113">
        <v>8</v>
      </c>
      <c r="P113">
        <v>89</v>
      </c>
      <c r="Q113">
        <v>10</v>
      </c>
      <c r="R113">
        <v>3.5</v>
      </c>
      <c r="S113">
        <v>1</v>
      </c>
      <c r="T113">
        <v>13</v>
      </c>
    </row>
    <row r="114" spans="1:20" x14ac:dyDescent="0.3">
      <c r="A114" t="s">
        <v>412</v>
      </c>
      <c r="B114" t="s">
        <v>413</v>
      </c>
      <c r="C114" s="1" t="str">
        <f t="shared" si="4"/>
        <v>21:1164</v>
      </c>
      <c r="D114" s="1" t="str">
        <f t="shared" si="5"/>
        <v>21:0333</v>
      </c>
      <c r="E114" t="s">
        <v>414</v>
      </c>
      <c r="F114" t="s">
        <v>415</v>
      </c>
      <c r="H114">
        <v>63.614112300000002</v>
      </c>
      <c r="I114">
        <v>-116.8643154</v>
      </c>
      <c r="J114" s="1" t="str">
        <f t="shared" si="6"/>
        <v>Rock (surface)</v>
      </c>
      <c r="K114" s="1" t="str">
        <f t="shared" si="7"/>
        <v>GSC whole rock crushing (1960s)</v>
      </c>
      <c r="L114">
        <v>554</v>
      </c>
      <c r="M114">
        <v>24</v>
      </c>
      <c r="N114">
        <v>6</v>
      </c>
      <c r="O114">
        <v>8</v>
      </c>
      <c r="P114">
        <v>44</v>
      </c>
      <c r="Q114">
        <v>5</v>
      </c>
      <c r="R114">
        <v>3.5</v>
      </c>
      <c r="S114">
        <v>3</v>
      </c>
      <c r="T114">
        <v>8</v>
      </c>
    </row>
    <row r="115" spans="1:20" x14ac:dyDescent="0.3">
      <c r="A115" t="s">
        <v>416</v>
      </c>
      <c r="B115" t="s">
        <v>417</v>
      </c>
      <c r="C115" s="1" t="str">
        <f t="shared" si="4"/>
        <v>21:1164</v>
      </c>
      <c r="D115" s="1" t="str">
        <f t="shared" si="5"/>
        <v>21:0333</v>
      </c>
      <c r="E115" t="s">
        <v>414</v>
      </c>
      <c r="F115" t="s">
        <v>418</v>
      </c>
      <c r="H115">
        <v>63.614112300000002</v>
      </c>
      <c r="I115">
        <v>-116.8643154</v>
      </c>
      <c r="J115" s="1" t="str">
        <f t="shared" si="6"/>
        <v>Rock (surface)</v>
      </c>
      <c r="K115" s="1" t="str">
        <f t="shared" si="7"/>
        <v>GSC whole rock crushing (1960s)</v>
      </c>
      <c r="L115">
        <v>1750</v>
      </c>
      <c r="M115">
        <v>36</v>
      </c>
      <c r="N115">
        <v>4</v>
      </c>
      <c r="O115">
        <v>12</v>
      </c>
      <c r="P115">
        <v>116</v>
      </c>
      <c r="Q115">
        <v>8</v>
      </c>
      <c r="R115">
        <v>3.5</v>
      </c>
      <c r="S115">
        <v>2</v>
      </c>
      <c r="T115">
        <v>17</v>
      </c>
    </row>
    <row r="116" spans="1:20" x14ac:dyDescent="0.3">
      <c r="A116" t="s">
        <v>419</v>
      </c>
      <c r="B116" t="s">
        <v>420</v>
      </c>
      <c r="C116" s="1" t="str">
        <f t="shared" si="4"/>
        <v>21:1164</v>
      </c>
      <c r="D116" s="1" t="str">
        <f t="shared" si="5"/>
        <v>21:0333</v>
      </c>
      <c r="E116" t="s">
        <v>421</v>
      </c>
      <c r="F116" t="s">
        <v>422</v>
      </c>
      <c r="H116">
        <v>63.603344700000001</v>
      </c>
      <c r="I116">
        <v>-116.8663827</v>
      </c>
      <c r="J116" s="1" t="str">
        <f t="shared" si="6"/>
        <v>Rock (surface)</v>
      </c>
      <c r="K116" s="1" t="str">
        <f t="shared" si="7"/>
        <v>GSC whole rock crushing (1960s)</v>
      </c>
      <c r="L116">
        <v>438</v>
      </c>
      <c r="M116">
        <v>11</v>
      </c>
      <c r="N116">
        <v>5</v>
      </c>
      <c r="O116">
        <v>17</v>
      </c>
      <c r="P116">
        <v>45</v>
      </c>
      <c r="Q116">
        <v>5</v>
      </c>
      <c r="R116">
        <v>5</v>
      </c>
      <c r="S116">
        <v>2</v>
      </c>
      <c r="T116">
        <v>10</v>
      </c>
    </row>
    <row r="117" spans="1:20" x14ac:dyDescent="0.3">
      <c r="A117" t="s">
        <v>423</v>
      </c>
      <c r="B117" t="s">
        <v>424</v>
      </c>
      <c r="C117" s="1" t="str">
        <f t="shared" si="4"/>
        <v>21:1164</v>
      </c>
      <c r="D117" s="1" t="str">
        <f t="shared" si="5"/>
        <v>21:0333</v>
      </c>
      <c r="E117" t="s">
        <v>421</v>
      </c>
      <c r="F117" t="s">
        <v>425</v>
      </c>
      <c r="H117">
        <v>63.603344700000001</v>
      </c>
      <c r="I117">
        <v>-116.8663827</v>
      </c>
      <c r="J117" s="1" t="str">
        <f t="shared" si="6"/>
        <v>Rock (surface)</v>
      </c>
      <c r="K117" s="1" t="str">
        <f t="shared" si="7"/>
        <v>GSC whole rock crushing (1960s)</v>
      </c>
      <c r="L117">
        <v>246</v>
      </c>
      <c r="M117">
        <v>8</v>
      </c>
      <c r="N117">
        <v>22</v>
      </c>
      <c r="O117">
        <v>2</v>
      </c>
      <c r="P117">
        <v>15</v>
      </c>
      <c r="Q117">
        <v>16</v>
      </c>
      <c r="R117">
        <v>5.8</v>
      </c>
      <c r="S117">
        <v>20</v>
      </c>
      <c r="T117">
        <v>6</v>
      </c>
    </row>
    <row r="118" spans="1:20" x14ac:dyDescent="0.3">
      <c r="A118" t="s">
        <v>426</v>
      </c>
      <c r="B118" t="s">
        <v>427</v>
      </c>
      <c r="C118" s="1" t="str">
        <f t="shared" si="4"/>
        <v>21:1164</v>
      </c>
      <c r="D118" s="1" t="str">
        <f t="shared" si="5"/>
        <v>21:0333</v>
      </c>
      <c r="E118" t="s">
        <v>428</v>
      </c>
      <c r="F118" t="s">
        <v>429</v>
      </c>
      <c r="H118">
        <v>63.605067900000002</v>
      </c>
      <c r="I118">
        <v>-116.8038758</v>
      </c>
      <c r="J118" s="1" t="str">
        <f t="shared" si="6"/>
        <v>Rock (surface)</v>
      </c>
      <c r="K118" s="1" t="str">
        <f t="shared" si="7"/>
        <v>GSC whole rock crushing (1960s)</v>
      </c>
      <c r="L118">
        <v>486</v>
      </c>
      <c r="M118">
        <v>26</v>
      </c>
      <c r="N118">
        <v>3</v>
      </c>
      <c r="O118">
        <v>2</v>
      </c>
      <c r="P118">
        <v>40</v>
      </c>
      <c r="Q118">
        <v>12</v>
      </c>
      <c r="R118">
        <v>4.5</v>
      </c>
      <c r="S118">
        <v>1</v>
      </c>
      <c r="T118">
        <v>5</v>
      </c>
    </row>
    <row r="119" spans="1:20" x14ac:dyDescent="0.3">
      <c r="A119" t="s">
        <v>430</v>
      </c>
      <c r="B119" t="s">
        <v>431</v>
      </c>
      <c r="C119" s="1" t="str">
        <f t="shared" si="4"/>
        <v>21:1164</v>
      </c>
      <c r="D119" s="1" t="str">
        <f t="shared" si="5"/>
        <v>21:0333</v>
      </c>
      <c r="E119" t="s">
        <v>428</v>
      </c>
      <c r="F119" t="s">
        <v>432</v>
      </c>
      <c r="H119">
        <v>63.605067900000002</v>
      </c>
      <c r="I119">
        <v>-116.8038758</v>
      </c>
      <c r="J119" s="1" t="str">
        <f t="shared" si="6"/>
        <v>Rock (surface)</v>
      </c>
      <c r="K119" s="1" t="str">
        <f t="shared" si="7"/>
        <v>GSC whole rock crushing (1960s)</v>
      </c>
      <c r="L119">
        <v>464</v>
      </c>
      <c r="M119">
        <v>26</v>
      </c>
      <c r="N119">
        <v>3</v>
      </c>
      <c r="O119">
        <v>2</v>
      </c>
      <c r="P119">
        <v>34</v>
      </c>
      <c r="Q119">
        <v>10</v>
      </c>
      <c r="R119">
        <v>2.5</v>
      </c>
      <c r="S119">
        <v>1</v>
      </c>
      <c r="T119">
        <v>6</v>
      </c>
    </row>
    <row r="120" spans="1:20" x14ac:dyDescent="0.3">
      <c r="A120" t="s">
        <v>433</v>
      </c>
      <c r="B120" t="s">
        <v>434</v>
      </c>
      <c r="C120" s="1" t="str">
        <f t="shared" si="4"/>
        <v>21:1164</v>
      </c>
      <c r="D120" s="1" t="str">
        <f t="shared" si="5"/>
        <v>21:0333</v>
      </c>
      <c r="E120" t="s">
        <v>435</v>
      </c>
      <c r="F120" t="s">
        <v>436</v>
      </c>
      <c r="H120">
        <v>63.587077600000001</v>
      </c>
      <c r="I120">
        <v>-116.7757921</v>
      </c>
      <c r="J120" s="1" t="str">
        <f t="shared" si="6"/>
        <v>Rock (surface)</v>
      </c>
      <c r="K120" s="1" t="str">
        <f t="shared" si="7"/>
        <v>GSC whole rock crushing (1960s)</v>
      </c>
      <c r="L120">
        <v>227</v>
      </c>
      <c r="M120">
        <v>15</v>
      </c>
      <c r="N120">
        <v>2</v>
      </c>
      <c r="O120">
        <v>2</v>
      </c>
      <c r="P120">
        <v>7</v>
      </c>
      <c r="Q120">
        <v>10</v>
      </c>
      <c r="R120">
        <v>5</v>
      </c>
      <c r="S120">
        <v>1</v>
      </c>
      <c r="T120">
        <v>1</v>
      </c>
    </row>
    <row r="121" spans="1:20" x14ac:dyDescent="0.3">
      <c r="A121" t="s">
        <v>437</v>
      </c>
      <c r="B121" t="s">
        <v>438</v>
      </c>
      <c r="C121" s="1" t="str">
        <f t="shared" si="4"/>
        <v>21:1164</v>
      </c>
      <c r="D121" s="1" t="str">
        <f t="shared" si="5"/>
        <v>21:0333</v>
      </c>
      <c r="E121" t="s">
        <v>435</v>
      </c>
      <c r="F121" t="s">
        <v>439</v>
      </c>
      <c r="H121">
        <v>63.587077600000001</v>
      </c>
      <c r="I121">
        <v>-116.7757921</v>
      </c>
      <c r="J121" s="1" t="str">
        <f t="shared" si="6"/>
        <v>Rock (surface)</v>
      </c>
      <c r="K121" s="1" t="str">
        <f t="shared" si="7"/>
        <v>GSC whole rock crushing (1960s)</v>
      </c>
      <c r="L121">
        <v>121</v>
      </c>
      <c r="M121">
        <v>12</v>
      </c>
      <c r="N121">
        <v>2</v>
      </c>
      <c r="O121">
        <v>2</v>
      </c>
      <c r="P121">
        <v>6</v>
      </c>
      <c r="Q121">
        <v>10</v>
      </c>
      <c r="R121">
        <v>13</v>
      </c>
      <c r="S121">
        <v>1</v>
      </c>
      <c r="T121">
        <v>1</v>
      </c>
    </row>
    <row r="122" spans="1:20" x14ac:dyDescent="0.3">
      <c r="A122" t="s">
        <v>440</v>
      </c>
      <c r="B122" t="s">
        <v>441</v>
      </c>
      <c r="C122" s="1" t="str">
        <f t="shared" si="4"/>
        <v>21:1164</v>
      </c>
      <c r="D122" s="1" t="str">
        <f t="shared" si="5"/>
        <v>21:0333</v>
      </c>
      <c r="E122" t="s">
        <v>442</v>
      </c>
      <c r="F122" t="s">
        <v>443</v>
      </c>
      <c r="H122">
        <v>63.595253800000002</v>
      </c>
      <c r="I122">
        <v>-116.85231280000001</v>
      </c>
      <c r="J122" s="1" t="str">
        <f t="shared" si="6"/>
        <v>Rock (surface)</v>
      </c>
      <c r="K122" s="1" t="str">
        <f t="shared" si="7"/>
        <v>GSC whole rock crushing (1960s)</v>
      </c>
      <c r="L122">
        <v>265</v>
      </c>
      <c r="M122">
        <v>25</v>
      </c>
      <c r="N122">
        <v>3</v>
      </c>
      <c r="O122">
        <v>2</v>
      </c>
      <c r="P122">
        <v>22</v>
      </c>
      <c r="Q122">
        <v>10</v>
      </c>
      <c r="R122">
        <v>6.3</v>
      </c>
      <c r="S122">
        <v>2</v>
      </c>
      <c r="T122">
        <v>5</v>
      </c>
    </row>
    <row r="123" spans="1:20" x14ac:dyDescent="0.3">
      <c r="A123" t="s">
        <v>444</v>
      </c>
      <c r="B123" t="s">
        <v>445</v>
      </c>
      <c r="C123" s="1" t="str">
        <f t="shared" si="4"/>
        <v>21:1164</v>
      </c>
      <c r="D123" s="1" t="str">
        <f t="shared" si="5"/>
        <v>21:0333</v>
      </c>
      <c r="E123" t="s">
        <v>442</v>
      </c>
      <c r="F123" t="s">
        <v>446</v>
      </c>
      <c r="H123">
        <v>63.595253800000002</v>
      </c>
      <c r="I123">
        <v>-116.85231280000001</v>
      </c>
      <c r="J123" s="1" t="str">
        <f t="shared" si="6"/>
        <v>Rock (surface)</v>
      </c>
      <c r="K123" s="1" t="str">
        <f t="shared" si="7"/>
        <v>GSC whole rock crushing (1960s)</v>
      </c>
      <c r="L123">
        <v>418</v>
      </c>
      <c r="M123">
        <v>9</v>
      </c>
      <c r="N123">
        <v>4</v>
      </c>
      <c r="O123">
        <v>2</v>
      </c>
      <c r="P123">
        <v>24</v>
      </c>
      <c r="Q123">
        <v>10</v>
      </c>
      <c r="R123">
        <v>6</v>
      </c>
      <c r="S123">
        <v>2</v>
      </c>
      <c r="T123">
        <v>14</v>
      </c>
    </row>
    <row r="124" spans="1:20" x14ac:dyDescent="0.3">
      <c r="A124" t="s">
        <v>447</v>
      </c>
      <c r="B124" t="s">
        <v>448</v>
      </c>
      <c r="C124" s="1" t="str">
        <f t="shared" si="4"/>
        <v>21:1164</v>
      </c>
      <c r="D124" s="1" t="str">
        <f t="shared" si="5"/>
        <v>21:0333</v>
      </c>
      <c r="E124" t="s">
        <v>449</v>
      </c>
      <c r="F124" t="s">
        <v>450</v>
      </c>
      <c r="H124">
        <v>63.562036999999997</v>
      </c>
      <c r="I124">
        <v>-116.8424194</v>
      </c>
      <c r="J124" s="1" t="str">
        <f t="shared" si="6"/>
        <v>Rock (surface)</v>
      </c>
      <c r="K124" s="1" t="str">
        <f t="shared" si="7"/>
        <v>GSC whole rock crushing (1960s)</v>
      </c>
      <c r="L124">
        <v>355</v>
      </c>
      <c r="M124">
        <v>15</v>
      </c>
      <c r="N124">
        <v>3</v>
      </c>
      <c r="O124">
        <v>2</v>
      </c>
      <c r="P124">
        <v>23</v>
      </c>
      <c r="Q124">
        <v>10</v>
      </c>
      <c r="R124">
        <v>7</v>
      </c>
      <c r="S124">
        <v>2</v>
      </c>
      <c r="T124">
        <v>12</v>
      </c>
    </row>
    <row r="125" spans="1:20" x14ac:dyDescent="0.3">
      <c r="A125" t="s">
        <v>451</v>
      </c>
      <c r="B125" t="s">
        <v>452</v>
      </c>
      <c r="C125" s="1" t="str">
        <f t="shared" si="4"/>
        <v>21:1164</v>
      </c>
      <c r="D125" s="1" t="str">
        <f t="shared" si="5"/>
        <v>21:0333</v>
      </c>
      <c r="E125" t="s">
        <v>449</v>
      </c>
      <c r="F125" t="s">
        <v>453</v>
      </c>
      <c r="H125">
        <v>63.562036999999997</v>
      </c>
      <c r="I125">
        <v>-116.8424194</v>
      </c>
      <c r="J125" s="1" t="str">
        <f t="shared" si="6"/>
        <v>Rock (surface)</v>
      </c>
      <c r="K125" s="1" t="str">
        <f t="shared" si="7"/>
        <v>GSC whole rock crushing (1960s)</v>
      </c>
      <c r="L125">
        <v>525</v>
      </c>
      <c r="M125">
        <v>12</v>
      </c>
      <c r="N125">
        <v>5</v>
      </c>
      <c r="O125">
        <v>13</v>
      </c>
      <c r="P125">
        <v>38</v>
      </c>
      <c r="Q125">
        <v>12</v>
      </c>
      <c r="R125">
        <v>5.5</v>
      </c>
      <c r="S125">
        <v>4</v>
      </c>
      <c r="T125">
        <v>17</v>
      </c>
    </row>
    <row r="126" spans="1:20" x14ac:dyDescent="0.3">
      <c r="A126" t="s">
        <v>454</v>
      </c>
      <c r="B126" t="s">
        <v>455</v>
      </c>
      <c r="C126" s="1" t="str">
        <f t="shared" si="4"/>
        <v>21:1164</v>
      </c>
      <c r="D126" s="1" t="str">
        <f t="shared" si="5"/>
        <v>21:0333</v>
      </c>
      <c r="E126" t="s">
        <v>456</v>
      </c>
      <c r="F126" t="s">
        <v>457</v>
      </c>
      <c r="H126">
        <v>63.565620099999997</v>
      </c>
      <c r="I126">
        <v>-116.8363597</v>
      </c>
      <c r="J126" s="1" t="str">
        <f t="shared" si="6"/>
        <v>Rock (surface)</v>
      </c>
      <c r="K126" s="1" t="str">
        <f t="shared" si="7"/>
        <v>GSC whole rock crushing (1960s)</v>
      </c>
      <c r="L126">
        <v>350</v>
      </c>
      <c r="M126">
        <v>18</v>
      </c>
      <c r="N126">
        <v>3</v>
      </c>
      <c r="O126">
        <v>2</v>
      </c>
      <c r="P126">
        <v>30</v>
      </c>
      <c r="Q126">
        <v>10</v>
      </c>
      <c r="R126">
        <v>4.8</v>
      </c>
      <c r="S126">
        <v>2</v>
      </c>
      <c r="T126">
        <v>6</v>
      </c>
    </row>
    <row r="127" spans="1:20" x14ac:dyDescent="0.3">
      <c r="A127" t="s">
        <v>458</v>
      </c>
      <c r="B127" t="s">
        <v>459</v>
      </c>
      <c r="C127" s="1" t="str">
        <f t="shared" si="4"/>
        <v>21:1164</v>
      </c>
      <c r="D127" s="1" t="str">
        <f t="shared" si="5"/>
        <v>21:0333</v>
      </c>
      <c r="E127" t="s">
        <v>456</v>
      </c>
      <c r="F127" t="s">
        <v>460</v>
      </c>
      <c r="H127">
        <v>63.565620099999997</v>
      </c>
      <c r="I127">
        <v>-116.8363597</v>
      </c>
      <c r="J127" s="1" t="str">
        <f t="shared" si="6"/>
        <v>Rock (surface)</v>
      </c>
      <c r="K127" s="1" t="str">
        <f t="shared" si="7"/>
        <v>GSC whole rock crushing (1960s)</v>
      </c>
      <c r="L127">
        <v>231</v>
      </c>
      <c r="M127">
        <v>17</v>
      </c>
      <c r="N127">
        <v>3</v>
      </c>
      <c r="O127">
        <v>2</v>
      </c>
      <c r="P127">
        <v>20</v>
      </c>
      <c r="Q127">
        <v>16</v>
      </c>
      <c r="R127">
        <v>5.3</v>
      </c>
      <c r="S127">
        <v>2</v>
      </c>
      <c r="T127">
        <v>6</v>
      </c>
    </row>
    <row r="128" spans="1:20" x14ac:dyDescent="0.3">
      <c r="A128" t="s">
        <v>461</v>
      </c>
      <c r="B128" t="s">
        <v>462</v>
      </c>
      <c r="C128" s="1" t="str">
        <f t="shared" si="4"/>
        <v>21:1164</v>
      </c>
      <c r="D128" s="1" t="str">
        <f t="shared" si="5"/>
        <v>21:0333</v>
      </c>
      <c r="E128" t="s">
        <v>463</v>
      </c>
      <c r="F128" t="s">
        <v>464</v>
      </c>
      <c r="H128">
        <v>63.569088800000003</v>
      </c>
      <c r="I128">
        <v>-116.75177069999999</v>
      </c>
      <c r="J128" s="1" t="str">
        <f t="shared" si="6"/>
        <v>Rock (surface)</v>
      </c>
      <c r="K128" s="1" t="str">
        <f t="shared" si="7"/>
        <v>GSC whole rock crushing (1960s)</v>
      </c>
      <c r="L128">
        <v>238</v>
      </c>
      <c r="M128">
        <v>13</v>
      </c>
      <c r="N128">
        <v>3</v>
      </c>
      <c r="O128">
        <v>2</v>
      </c>
      <c r="P128">
        <v>22</v>
      </c>
      <c r="Q128">
        <v>12</v>
      </c>
      <c r="R128">
        <v>3.8</v>
      </c>
      <c r="S128">
        <v>2</v>
      </c>
      <c r="T128">
        <v>6</v>
      </c>
    </row>
    <row r="129" spans="1:20" x14ac:dyDescent="0.3">
      <c r="A129" t="s">
        <v>465</v>
      </c>
      <c r="B129" t="s">
        <v>466</v>
      </c>
      <c r="C129" s="1" t="str">
        <f t="shared" si="4"/>
        <v>21:1164</v>
      </c>
      <c r="D129" s="1" t="str">
        <f t="shared" si="5"/>
        <v>21:0333</v>
      </c>
      <c r="E129" t="s">
        <v>463</v>
      </c>
      <c r="F129" t="s">
        <v>467</v>
      </c>
      <c r="H129">
        <v>63.569088800000003</v>
      </c>
      <c r="I129">
        <v>-116.75177069999999</v>
      </c>
      <c r="J129" s="1" t="str">
        <f t="shared" si="6"/>
        <v>Rock (surface)</v>
      </c>
      <c r="K129" s="1" t="str">
        <f t="shared" si="7"/>
        <v>GSC whole rock crushing (1960s)</v>
      </c>
      <c r="L129">
        <v>121</v>
      </c>
      <c r="M129">
        <v>9</v>
      </c>
      <c r="N129">
        <v>3</v>
      </c>
      <c r="O129">
        <v>2</v>
      </c>
      <c r="P129">
        <v>4</v>
      </c>
      <c r="Q129">
        <v>10</v>
      </c>
      <c r="R129">
        <v>3.8</v>
      </c>
      <c r="S129">
        <v>2</v>
      </c>
      <c r="T129">
        <v>2</v>
      </c>
    </row>
    <row r="130" spans="1:20" x14ac:dyDescent="0.3">
      <c r="A130" t="s">
        <v>468</v>
      </c>
      <c r="B130" t="s">
        <v>469</v>
      </c>
      <c r="C130" s="1" t="str">
        <f t="shared" ref="C130:C193" si="8">HYPERLINK("https://geochem.nrcan.gc.ca/cdogs/content/bdl/bdl211164_e.htm", "21:1164")</f>
        <v>21:1164</v>
      </c>
      <c r="D130" s="1" t="str">
        <f t="shared" ref="D130:D193" si="9">HYPERLINK("https://geochem.nrcan.gc.ca/cdogs/content/svy/svy210333_e.htm", "21:0333")</f>
        <v>21:0333</v>
      </c>
      <c r="E130" t="s">
        <v>470</v>
      </c>
      <c r="F130" t="s">
        <v>471</v>
      </c>
      <c r="H130">
        <v>63.549341300000002</v>
      </c>
      <c r="I130">
        <v>-116.7499301</v>
      </c>
      <c r="J130" s="1" t="str">
        <f t="shared" ref="J130:J193" si="10">HYPERLINK("https://geochem.nrcan.gc.ca/cdogs/content/kwd/kwd020034_e.htm", "Rock (surface)")</f>
        <v>Rock (surface)</v>
      </c>
      <c r="K130" s="1" t="str">
        <f t="shared" ref="K130:K193" si="11">HYPERLINK("https://geochem.nrcan.gc.ca/cdogs/content/kwd/kwd080087_e.htm", "GSC whole rock crushing (1960s)")</f>
        <v>GSC whole rock crushing (1960s)</v>
      </c>
      <c r="L130">
        <v>61</v>
      </c>
      <c r="M130">
        <v>6</v>
      </c>
      <c r="N130">
        <v>2000</v>
      </c>
      <c r="O130">
        <v>2</v>
      </c>
      <c r="P130">
        <v>6</v>
      </c>
      <c r="Q130">
        <v>24</v>
      </c>
      <c r="R130">
        <v>0.2</v>
      </c>
      <c r="S130">
        <v>2380</v>
      </c>
      <c r="T130">
        <v>6</v>
      </c>
    </row>
    <row r="131" spans="1:20" x14ac:dyDescent="0.3">
      <c r="A131" t="s">
        <v>472</v>
      </c>
      <c r="B131" t="s">
        <v>473</v>
      </c>
      <c r="C131" s="1" t="str">
        <f t="shared" si="8"/>
        <v>21:1164</v>
      </c>
      <c r="D131" s="1" t="str">
        <f t="shared" si="9"/>
        <v>21:0333</v>
      </c>
      <c r="E131" t="s">
        <v>470</v>
      </c>
      <c r="F131" t="s">
        <v>474</v>
      </c>
      <c r="H131">
        <v>63.549341300000002</v>
      </c>
      <c r="I131">
        <v>-116.7499301</v>
      </c>
      <c r="J131" s="1" t="str">
        <f t="shared" si="10"/>
        <v>Rock (surface)</v>
      </c>
      <c r="K131" s="1" t="str">
        <f t="shared" si="11"/>
        <v>GSC whole rock crushing (1960s)</v>
      </c>
      <c r="L131">
        <v>231</v>
      </c>
      <c r="M131">
        <v>12</v>
      </c>
      <c r="N131">
        <v>5000</v>
      </c>
      <c r="O131">
        <v>2</v>
      </c>
      <c r="P131">
        <v>6</v>
      </c>
      <c r="Q131">
        <v>16</v>
      </c>
      <c r="R131">
        <v>3</v>
      </c>
      <c r="S131">
        <v>6640</v>
      </c>
      <c r="T131">
        <v>4</v>
      </c>
    </row>
    <row r="132" spans="1:20" x14ac:dyDescent="0.3">
      <c r="A132" t="s">
        <v>475</v>
      </c>
      <c r="B132" t="s">
        <v>476</v>
      </c>
      <c r="C132" s="1" t="str">
        <f t="shared" si="8"/>
        <v>21:1164</v>
      </c>
      <c r="D132" s="1" t="str">
        <f t="shared" si="9"/>
        <v>21:0333</v>
      </c>
      <c r="E132" t="s">
        <v>477</v>
      </c>
      <c r="F132" t="s">
        <v>478</v>
      </c>
      <c r="H132">
        <v>63.549359299999999</v>
      </c>
      <c r="I132">
        <v>-116.7499299</v>
      </c>
      <c r="J132" s="1" t="str">
        <f t="shared" si="10"/>
        <v>Rock (surface)</v>
      </c>
      <c r="K132" s="1" t="str">
        <f t="shared" si="11"/>
        <v>GSC whole rock crushing (1960s)</v>
      </c>
      <c r="L132">
        <v>179</v>
      </c>
      <c r="M132">
        <v>9</v>
      </c>
      <c r="N132">
        <v>18</v>
      </c>
      <c r="O132">
        <v>2</v>
      </c>
      <c r="P132">
        <v>5</v>
      </c>
      <c r="Q132">
        <v>5</v>
      </c>
      <c r="R132">
        <v>1.7</v>
      </c>
      <c r="S132">
        <v>18</v>
      </c>
      <c r="T132">
        <v>1</v>
      </c>
    </row>
    <row r="133" spans="1:20" x14ac:dyDescent="0.3">
      <c r="A133" t="s">
        <v>479</v>
      </c>
      <c r="B133" t="s">
        <v>480</v>
      </c>
      <c r="C133" s="1" t="str">
        <f t="shared" si="8"/>
        <v>21:1164</v>
      </c>
      <c r="D133" s="1" t="str">
        <f t="shared" si="9"/>
        <v>21:0333</v>
      </c>
      <c r="E133" t="s">
        <v>477</v>
      </c>
      <c r="F133" t="s">
        <v>481</v>
      </c>
      <c r="H133">
        <v>63.549359299999999</v>
      </c>
      <c r="I133">
        <v>-116.7499299</v>
      </c>
      <c r="J133" s="1" t="str">
        <f t="shared" si="10"/>
        <v>Rock (surface)</v>
      </c>
      <c r="K133" s="1" t="str">
        <f t="shared" si="11"/>
        <v>GSC whole rock crushing (1960s)</v>
      </c>
      <c r="L133">
        <v>152</v>
      </c>
      <c r="M133">
        <v>8</v>
      </c>
      <c r="N133">
        <v>3</v>
      </c>
      <c r="O133">
        <v>2</v>
      </c>
      <c r="P133">
        <v>4</v>
      </c>
      <c r="Q133">
        <v>10</v>
      </c>
      <c r="R133">
        <v>1.5</v>
      </c>
      <c r="S133">
        <v>3</v>
      </c>
      <c r="T133">
        <v>1</v>
      </c>
    </row>
    <row r="134" spans="1:20" x14ac:dyDescent="0.3">
      <c r="A134" t="s">
        <v>482</v>
      </c>
      <c r="B134" t="s">
        <v>483</v>
      </c>
      <c r="C134" s="1" t="str">
        <f t="shared" si="8"/>
        <v>21:1164</v>
      </c>
      <c r="D134" s="1" t="str">
        <f t="shared" si="9"/>
        <v>21:0333</v>
      </c>
      <c r="E134" t="s">
        <v>484</v>
      </c>
      <c r="F134" t="s">
        <v>485</v>
      </c>
      <c r="H134">
        <v>63.549377200000002</v>
      </c>
      <c r="I134">
        <v>-116.7499298</v>
      </c>
      <c r="J134" s="1" t="str">
        <f t="shared" si="10"/>
        <v>Rock (surface)</v>
      </c>
      <c r="K134" s="1" t="str">
        <f t="shared" si="11"/>
        <v>GSC whole rock crushing (1960s)</v>
      </c>
      <c r="L134">
        <v>86</v>
      </c>
      <c r="M134">
        <v>7</v>
      </c>
      <c r="N134">
        <v>133</v>
      </c>
      <c r="O134">
        <v>2</v>
      </c>
      <c r="P134">
        <v>6</v>
      </c>
      <c r="Q134">
        <v>16</v>
      </c>
      <c r="R134">
        <v>6</v>
      </c>
      <c r="S134">
        <v>104</v>
      </c>
      <c r="T134">
        <v>3</v>
      </c>
    </row>
    <row r="135" spans="1:20" x14ac:dyDescent="0.3">
      <c r="A135" t="s">
        <v>486</v>
      </c>
      <c r="B135" t="s">
        <v>487</v>
      </c>
      <c r="C135" s="1" t="str">
        <f t="shared" si="8"/>
        <v>21:1164</v>
      </c>
      <c r="D135" s="1" t="str">
        <f t="shared" si="9"/>
        <v>21:0333</v>
      </c>
      <c r="E135" t="s">
        <v>484</v>
      </c>
      <c r="F135" t="s">
        <v>488</v>
      </c>
      <c r="H135">
        <v>63.549377200000002</v>
      </c>
      <c r="I135">
        <v>-116.7499298</v>
      </c>
      <c r="J135" s="1" t="str">
        <f t="shared" si="10"/>
        <v>Rock (surface)</v>
      </c>
      <c r="K135" s="1" t="str">
        <f t="shared" si="11"/>
        <v>GSC whole rock crushing (1960s)</v>
      </c>
      <c r="L135">
        <v>47</v>
      </c>
      <c r="M135">
        <v>4</v>
      </c>
      <c r="N135">
        <v>167</v>
      </c>
      <c r="O135">
        <v>2</v>
      </c>
      <c r="P135">
        <v>9</v>
      </c>
      <c r="Q135">
        <v>16</v>
      </c>
      <c r="R135">
        <v>8.3000000000000007</v>
      </c>
      <c r="S135">
        <v>166</v>
      </c>
      <c r="T135">
        <v>4</v>
      </c>
    </row>
    <row r="136" spans="1:20" x14ac:dyDescent="0.3">
      <c r="A136" t="s">
        <v>489</v>
      </c>
      <c r="B136" t="s">
        <v>490</v>
      </c>
      <c r="C136" s="1" t="str">
        <f t="shared" si="8"/>
        <v>21:1164</v>
      </c>
      <c r="D136" s="1" t="str">
        <f t="shared" si="9"/>
        <v>21:0333</v>
      </c>
      <c r="E136" t="s">
        <v>491</v>
      </c>
      <c r="F136" t="s">
        <v>492</v>
      </c>
      <c r="H136">
        <v>63.548443900000002</v>
      </c>
      <c r="I136">
        <v>-116.74993790000001</v>
      </c>
      <c r="J136" s="1" t="str">
        <f t="shared" si="10"/>
        <v>Rock (surface)</v>
      </c>
      <c r="K136" s="1" t="str">
        <f t="shared" si="11"/>
        <v>GSC whole rock crushing (1960s)</v>
      </c>
      <c r="L136">
        <v>172</v>
      </c>
      <c r="M136">
        <v>13</v>
      </c>
      <c r="N136">
        <v>41</v>
      </c>
      <c r="O136">
        <v>2</v>
      </c>
      <c r="P136">
        <v>5</v>
      </c>
      <c r="Q136">
        <v>5</v>
      </c>
      <c r="R136">
        <v>2</v>
      </c>
      <c r="S136">
        <v>41</v>
      </c>
      <c r="T136">
        <v>3</v>
      </c>
    </row>
    <row r="137" spans="1:20" x14ac:dyDescent="0.3">
      <c r="A137" t="s">
        <v>493</v>
      </c>
      <c r="B137" t="s">
        <v>494</v>
      </c>
      <c r="C137" s="1" t="str">
        <f t="shared" si="8"/>
        <v>21:1164</v>
      </c>
      <c r="D137" s="1" t="str">
        <f t="shared" si="9"/>
        <v>21:0333</v>
      </c>
      <c r="E137" t="s">
        <v>491</v>
      </c>
      <c r="F137" t="s">
        <v>495</v>
      </c>
      <c r="H137">
        <v>63.548443900000002</v>
      </c>
      <c r="I137">
        <v>-116.74993790000001</v>
      </c>
      <c r="J137" s="1" t="str">
        <f t="shared" si="10"/>
        <v>Rock (surface)</v>
      </c>
      <c r="K137" s="1" t="str">
        <f t="shared" si="11"/>
        <v>GSC whole rock crushing (1960s)</v>
      </c>
      <c r="L137">
        <v>208</v>
      </c>
      <c r="M137">
        <v>15</v>
      </c>
      <c r="N137">
        <v>10</v>
      </c>
      <c r="O137">
        <v>2</v>
      </c>
      <c r="P137">
        <v>6</v>
      </c>
      <c r="Q137">
        <v>5</v>
      </c>
      <c r="R137">
        <v>1.7</v>
      </c>
      <c r="S137">
        <v>6</v>
      </c>
      <c r="T137">
        <v>2</v>
      </c>
    </row>
    <row r="138" spans="1:20" x14ac:dyDescent="0.3">
      <c r="A138" t="s">
        <v>496</v>
      </c>
      <c r="B138" t="s">
        <v>497</v>
      </c>
      <c r="C138" s="1" t="str">
        <f t="shared" si="8"/>
        <v>21:1164</v>
      </c>
      <c r="D138" s="1" t="str">
        <f t="shared" si="9"/>
        <v>21:0333</v>
      </c>
      <c r="E138" t="s">
        <v>498</v>
      </c>
      <c r="F138" t="s">
        <v>499</v>
      </c>
      <c r="H138">
        <v>63.8402946</v>
      </c>
      <c r="I138">
        <v>-116.8957533</v>
      </c>
      <c r="J138" s="1" t="str">
        <f t="shared" si="10"/>
        <v>Rock (surface)</v>
      </c>
      <c r="K138" s="1" t="str">
        <f t="shared" si="11"/>
        <v>GSC whole rock crushing (1960s)</v>
      </c>
      <c r="L138">
        <v>590</v>
      </c>
      <c r="M138">
        <v>11</v>
      </c>
      <c r="N138">
        <v>12</v>
      </c>
      <c r="O138">
        <v>9</v>
      </c>
      <c r="P138">
        <v>54</v>
      </c>
      <c r="Q138">
        <v>10</v>
      </c>
      <c r="R138">
        <v>5</v>
      </c>
      <c r="S138">
        <v>10</v>
      </c>
      <c r="T138">
        <v>11</v>
      </c>
    </row>
    <row r="139" spans="1:20" x14ac:dyDescent="0.3">
      <c r="A139" t="s">
        <v>500</v>
      </c>
      <c r="B139" t="s">
        <v>501</v>
      </c>
      <c r="C139" s="1" t="str">
        <f t="shared" si="8"/>
        <v>21:1164</v>
      </c>
      <c r="D139" s="1" t="str">
        <f t="shared" si="9"/>
        <v>21:0333</v>
      </c>
      <c r="E139" t="s">
        <v>498</v>
      </c>
      <c r="F139" t="s">
        <v>502</v>
      </c>
      <c r="H139">
        <v>63.8402946</v>
      </c>
      <c r="I139">
        <v>-116.8957533</v>
      </c>
      <c r="J139" s="1" t="str">
        <f t="shared" si="10"/>
        <v>Rock (surface)</v>
      </c>
      <c r="K139" s="1" t="str">
        <f t="shared" si="11"/>
        <v>GSC whole rock crushing (1960s)</v>
      </c>
      <c r="L139">
        <v>695</v>
      </c>
      <c r="M139">
        <v>24</v>
      </c>
      <c r="N139">
        <v>3</v>
      </c>
      <c r="O139">
        <v>2</v>
      </c>
      <c r="P139">
        <v>54</v>
      </c>
      <c r="Q139">
        <v>8</v>
      </c>
      <c r="R139">
        <v>4</v>
      </c>
      <c r="S139">
        <v>2</v>
      </c>
      <c r="T139">
        <v>10</v>
      </c>
    </row>
    <row r="140" spans="1:20" x14ac:dyDescent="0.3">
      <c r="A140" t="s">
        <v>503</v>
      </c>
      <c r="B140" t="s">
        <v>504</v>
      </c>
      <c r="C140" s="1" t="str">
        <f t="shared" si="8"/>
        <v>21:1164</v>
      </c>
      <c r="D140" s="1" t="str">
        <f t="shared" si="9"/>
        <v>21:0333</v>
      </c>
      <c r="E140" t="s">
        <v>505</v>
      </c>
      <c r="F140" t="s">
        <v>506</v>
      </c>
      <c r="H140">
        <v>63.784654000000003</v>
      </c>
      <c r="I140">
        <v>-116.895959</v>
      </c>
      <c r="J140" s="1" t="str">
        <f t="shared" si="10"/>
        <v>Rock (surface)</v>
      </c>
      <c r="K140" s="1" t="str">
        <f t="shared" si="11"/>
        <v>GSC whole rock crushing (1960s)</v>
      </c>
      <c r="L140">
        <v>190</v>
      </c>
      <c r="M140">
        <v>10</v>
      </c>
      <c r="N140">
        <v>3</v>
      </c>
      <c r="O140">
        <v>2</v>
      </c>
      <c r="P140">
        <v>19</v>
      </c>
      <c r="Q140">
        <v>13</v>
      </c>
      <c r="R140">
        <v>4.5</v>
      </c>
      <c r="S140">
        <v>1</v>
      </c>
      <c r="T140">
        <v>6</v>
      </c>
    </row>
    <row r="141" spans="1:20" x14ac:dyDescent="0.3">
      <c r="A141" t="s">
        <v>507</v>
      </c>
      <c r="B141" t="s">
        <v>508</v>
      </c>
      <c r="C141" s="1" t="str">
        <f t="shared" si="8"/>
        <v>21:1164</v>
      </c>
      <c r="D141" s="1" t="str">
        <f t="shared" si="9"/>
        <v>21:0333</v>
      </c>
      <c r="E141" t="s">
        <v>505</v>
      </c>
      <c r="F141" t="s">
        <v>509</v>
      </c>
      <c r="H141">
        <v>63.784654000000003</v>
      </c>
      <c r="I141">
        <v>-116.895959</v>
      </c>
      <c r="J141" s="1" t="str">
        <f t="shared" si="10"/>
        <v>Rock (surface)</v>
      </c>
      <c r="K141" s="1" t="str">
        <f t="shared" si="11"/>
        <v>GSC whole rock crushing (1960s)</v>
      </c>
      <c r="L141">
        <v>208</v>
      </c>
      <c r="M141">
        <v>4</v>
      </c>
      <c r="N141">
        <v>12</v>
      </c>
      <c r="O141">
        <v>2</v>
      </c>
      <c r="P141">
        <v>16</v>
      </c>
      <c r="Q141">
        <v>13</v>
      </c>
      <c r="R141">
        <v>6.5</v>
      </c>
      <c r="S141">
        <v>10</v>
      </c>
      <c r="T141">
        <v>4</v>
      </c>
    </row>
    <row r="142" spans="1:20" x14ac:dyDescent="0.3">
      <c r="A142" t="s">
        <v>510</v>
      </c>
      <c r="B142" t="s">
        <v>511</v>
      </c>
      <c r="C142" s="1" t="str">
        <f t="shared" si="8"/>
        <v>21:1164</v>
      </c>
      <c r="D142" s="1" t="str">
        <f t="shared" si="9"/>
        <v>21:0333</v>
      </c>
      <c r="E142" t="s">
        <v>512</v>
      </c>
      <c r="F142" t="s">
        <v>513</v>
      </c>
      <c r="H142">
        <v>63.912101499999999</v>
      </c>
      <c r="I142">
        <v>-116.91586770000001</v>
      </c>
      <c r="J142" s="1" t="str">
        <f t="shared" si="10"/>
        <v>Rock (surface)</v>
      </c>
      <c r="K142" s="1" t="str">
        <f t="shared" si="11"/>
        <v>GSC whole rock crushing (1960s)</v>
      </c>
      <c r="L142">
        <v>500</v>
      </c>
      <c r="M142">
        <v>22</v>
      </c>
      <c r="N142">
        <v>3</v>
      </c>
      <c r="O142">
        <v>6</v>
      </c>
      <c r="P142">
        <v>28</v>
      </c>
      <c r="Q142">
        <v>13</v>
      </c>
      <c r="R142">
        <v>5</v>
      </c>
      <c r="S142">
        <v>1</v>
      </c>
      <c r="T142">
        <v>7</v>
      </c>
    </row>
    <row r="143" spans="1:20" x14ac:dyDescent="0.3">
      <c r="A143" t="s">
        <v>514</v>
      </c>
      <c r="B143" t="s">
        <v>515</v>
      </c>
      <c r="C143" s="1" t="str">
        <f t="shared" si="8"/>
        <v>21:1164</v>
      </c>
      <c r="D143" s="1" t="str">
        <f t="shared" si="9"/>
        <v>21:0333</v>
      </c>
      <c r="E143" t="s">
        <v>512</v>
      </c>
      <c r="F143" t="s">
        <v>516</v>
      </c>
      <c r="H143">
        <v>63.912101499999999</v>
      </c>
      <c r="I143">
        <v>-116.91586770000001</v>
      </c>
      <c r="J143" s="1" t="str">
        <f t="shared" si="10"/>
        <v>Rock (surface)</v>
      </c>
      <c r="K143" s="1" t="str">
        <f t="shared" si="11"/>
        <v>GSC whole rock crushing (1960s)</v>
      </c>
      <c r="L143">
        <v>141</v>
      </c>
      <c r="M143">
        <v>18</v>
      </c>
      <c r="N143">
        <v>2</v>
      </c>
      <c r="O143">
        <v>2</v>
      </c>
      <c r="P143">
        <v>13</v>
      </c>
      <c r="Q143">
        <v>5</v>
      </c>
      <c r="R143">
        <v>3.5</v>
      </c>
      <c r="S143">
        <v>1</v>
      </c>
      <c r="T143">
        <v>3</v>
      </c>
    </row>
    <row r="144" spans="1:20" x14ac:dyDescent="0.3">
      <c r="A144" t="s">
        <v>517</v>
      </c>
      <c r="B144" t="s">
        <v>518</v>
      </c>
      <c r="C144" s="1" t="str">
        <f t="shared" si="8"/>
        <v>21:1164</v>
      </c>
      <c r="D144" s="1" t="str">
        <f t="shared" si="9"/>
        <v>21:0333</v>
      </c>
      <c r="E144" t="s">
        <v>519</v>
      </c>
      <c r="F144" t="s">
        <v>520</v>
      </c>
      <c r="H144">
        <v>63.9219911</v>
      </c>
      <c r="I144">
        <v>-116.9566143</v>
      </c>
      <c r="J144" s="1" t="str">
        <f t="shared" si="10"/>
        <v>Rock (surface)</v>
      </c>
      <c r="K144" s="1" t="str">
        <f t="shared" si="11"/>
        <v>GSC whole rock crushing (1960s)</v>
      </c>
      <c r="L144">
        <v>400</v>
      </c>
      <c r="M144">
        <v>15</v>
      </c>
      <c r="N144">
        <v>7</v>
      </c>
      <c r="O144">
        <v>6</v>
      </c>
      <c r="P144">
        <v>23</v>
      </c>
      <c r="Q144">
        <v>10</v>
      </c>
      <c r="R144">
        <v>6.3</v>
      </c>
      <c r="S144">
        <v>5</v>
      </c>
      <c r="T144">
        <v>6</v>
      </c>
    </row>
    <row r="145" spans="1:20" x14ac:dyDescent="0.3">
      <c r="A145" t="s">
        <v>521</v>
      </c>
      <c r="B145" t="s">
        <v>522</v>
      </c>
      <c r="C145" s="1" t="str">
        <f t="shared" si="8"/>
        <v>21:1164</v>
      </c>
      <c r="D145" s="1" t="str">
        <f t="shared" si="9"/>
        <v>21:0333</v>
      </c>
      <c r="E145" t="s">
        <v>519</v>
      </c>
      <c r="F145" t="s">
        <v>523</v>
      </c>
      <c r="H145">
        <v>63.9219911</v>
      </c>
      <c r="I145">
        <v>-116.9566143</v>
      </c>
      <c r="J145" s="1" t="str">
        <f t="shared" si="10"/>
        <v>Rock (surface)</v>
      </c>
      <c r="K145" s="1" t="str">
        <f t="shared" si="11"/>
        <v>GSC whole rock crushing (1960s)</v>
      </c>
      <c r="L145">
        <v>482</v>
      </c>
      <c r="M145">
        <v>15</v>
      </c>
      <c r="N145">
        <v>5</v>
      </c>
      <c r="O145">
        <v>2</v>
      </c>
      <c r="P145">
        <v>24</v>
      </c>
      <c r="Q145">
        <v>8</v>
      </c>
      <c r="R145">
        <v>4</v>
      </c>
      <c r="S145">
        <v>4</v>
      </c>
      <c r="T145">
        <v>6</v>
      </c>
    </row>
    <row r="146" spans="1:20" x14ac:dyDescent="0.3">
      <c r="A146" t="s">
        <v>524</v>
      </c>
      <c r="B146" t="s">
        <v>525</v>
      </c>
      <c r="C146" s="1" t="str">
        <f t="shared" si="8"/>
        <v>21:1164</v>
      </c>
      <c r="D146" s="1" t="str">
        <f t="shared" si="9"/>
        <v>21:0333</v>
      </c>
      <c r="E146" t="s">
        <v>526</v>
      </c>
      <c r="F146" t="s">
        <v>527</v>
      </c>
      <c r="H146">
        <v>63.930055400000001</v>
      </c>
      <c r="I146">
        <v>-116.92601089999999</v>
      </c>
      <c r="J146" s="1" t="str">
        <f t="shared" si="10"/>
        <v>Rock (surface)</v>
      </c>
      <c r="K146" s="1" t="str">
        <f t="shared" si="11"/>
        <v>GSC whole rock crushing (1960s)</v>
      </c>
      <c r="L146">
        <v>166</v>
      </c>
      <c r="M146">
        <v>7</v>
      </c>
      <c r="N146">
        <v>2</v>
      </c>
      <c r="O146">
        <v>9</v>
      </c>
      <c r="P146">
        <v>12</v>
      </c>
      <c r="Q146">
        <v>14</v>
      </c>
      <c r="R146">
        <v>7</v>
      </c>
      <c r="S146">
        <v>1</v>
      </c>
      <c r="T146">
        <v>3</v>
      </c>
    </row>
    <row r="147" spans="1:20" x14ac:dyDescent="0.3">
      <c r="A147" t="s">
        <v>528</v>
      </c>
      <c r="B147" t="s">
        <v>529</v>
      </c>
      <c r="C147" s="1" t="str">
        <f t="shared" si="8"/>
        <v>21:1164</v>
      </c>
      <c r="D147" s="1" t="str">
        <f t="shared" si="9"/>
        <v>21:0333</v>
      </c>
      <c r="E147" t="s">
        <v>526</v>
      </c>
      <c r="F147" t="s">
        <v>530</v>
      </c>
      <c r="H147">
        <v>63.930055400000001</v>
      </c>
      <c r="I147">
        <v>-116.92601089999999</v>
      </c>
      <c r="J147" s="1" t="str">
        <f t="shared" si="10"/>
        <v>Rock (surface)</v>
      </c>
      <c r="K147" s="1" t="str">
        <f t="shared" si="11"/>
        <v>GSC whole rock crushing (1960s)</v>
      </c>
      <c r="L147">
        <v>296</v>
      </c>
      <c r="M147">
        <v>16</v>
      </c>
      <c r="N147">
        <v>2</v>
      </c>
      <c r="O147">
        <v>13</v>
      </c>
      <c r="P147">
        <v>17</v>
      </c>
      <c r="Q147">
        <v>13</v>
      </c>
      <c r="R147">
        <v>4.5</v>
      </c>
      <c r="S147">
        <v>1</v>
      </c>
      <c r="T147">
        <v>4</v>
      </c>
    </row>
    <row r="148" spans="1:20" x14ac:dyDescent="0.3">
      <c r="A148" t="s">
        <v>531</v>
      </c>
      <c r="B148" t="s">
        <v>532</v>
      </c>
      <c r="C148" s="1" t="str">
        <f t="shared" si="8"/>
        <v>21:1164</v>
      </c>
      <c r="D148" s="1" t="str">
        <f t="shared" si="9"/>
        <v>21:0333</v>
      </c>
      <c r="E148" t="s">
        <v>533</v>
      </c>
      <c r="F148" t="s">
        <v>534</v>
      </c>
      <c r="H148">
        <v>63.9372483</v>
      </c>
      <c r="I148">
        <v>-116.9606706</v>
      </c>
      <c r="J148" s="1" t="str">
        <f t="shared" si="10"/>
        <v>Rock (surface)</v>
      </c>
      <c r="K148" s="1" t="str">
        <f t="shared" si="11"/>
        <v>GSC whole rock crushing (1960s)</v>
      </c>
      <c r="L148">
        <v>650</v>
      </c>
      <c r="M148">
        <v>9</v>
      </c>
      <c r="N148">
        <v>7</v>
      </c>
      <c r="O148">
        <v>9</v>
      </c>
      <c r="P148">
        <v>40</v>
      </c>
      <c r="Q148">
        <v>13</v>
      </c>
      <c r="R148">
        <v>10</v>
      </c>
      <c r="S148">
        <v>7</v>
      </c>
      <c r="T148">
        <v>8</v>
      </c>
    </row>
    <row r="149" spans="1:20" x14ac:dyDescent="0.3">
      <c r="A149" t="s">
        <v>535</v>
      </c>
      <c r="B149" t="s">
        <v>536</v>
      </c>
      <c r="C149" s="1" t="str">
        <f t="shared" si="8"/>
        <v>21:1164</v>
      </c>
      <c r="D149" s="1" t="str">
        <f t="shared" si="9"/>
        <v>21:0333</v>
      </c>
      <c r="E149" t="s">
        <v>533</v>
      </c>
      <c r="F149" t="s">
        <v>537</v>
      </c>
      <c r="H149">
        <v>63.9372483</v>
      </c>
      <c r="I149">
        <v>-116.9606706</v>
      </c>
      <c r="J149" s="1" t="str">
        <f t="shared" si="10"/>
        <v>Rock (surface)</v>
      </c>
      <c r="K149" s="1" t="str">
        <f t="shared" si="11"/>
        <v>GSC whole rock crushing (1960s)</v>
      </c>
      <c r="L149">
        <v>288</v>
      </c>
      <c r="M149">
        <v>7</v>
      </c>
      <c r="N149">
        <v>4</v>
      </c>
      <c r="O149">
        <v>2</v>
      </c>
      <c r="P149">
        <v>21</v>
      </c>
      <c r="Q149">
        <v>15</v>
      </c>
      <c r="R149">
        <v>10</v>
      </c>
      <c r="S149">
        <v>2</v>
      </c>
      <c r="T149">
        <v>4</v>
      </c>
    </row>
    <row r="150" spans="1:20" x14ac:dyDescent="0.3">
      <c r="A150" t="s">
        <v>538</v>
      </c>
      <c r="B150" t="s">
        <v>539</v>
      </c>
      <c r="C150" s="1" t="str">
        <f t="shared" si="8"/>
        <v>21:1164</v>
      </c>
      <c r="D150" s="1" t="str">
        <f t="shared" si="9"/>
        <v>21:0333</v>
      </c>
      <c r="E150" t="s">
        <v>540</v>
      </c>
      <c r="F150" t="s">
        <v>541</v>
      </c>
      <c r="H150">
        <v>63.9471092</v>
      </c>
      <c r="I150">
        <v>-116.93208780000001</v>
      </c>
      <c r="J150" s="1" t="str">
        <f t="shared" si="10"/>
        <v>Rock (surface)</v>
      </c>
      <c r="K150" s="1" t="str">
        <f t="shared" si="11"/>
        <v>GSC whole rock crushing (1960s)</v>
      </c>
      <c r="L150">
        <v>433</v>
      </c>
      <c r="M150">
        <v>36</v>
      </c>
      <c r="N150">
        <v>2</v>
      </c>
      <c r="O150">
        <v>2</v>
      </c>
      <c r="P150">
        <v>50</v>
      </c>
      <c r="Q150">
        <v>9</v>
      </c>
      <c r="R150">
        <v>4.3</v>
      </c>
      <c r="S150">
        <v>1</v>
      </c>
      <c r="T150">
        <v>7</v>
      </c>
    </row>
    <row r="151" spans="1:20" x14ac:dyDescent="0.3">
      <c r="A151" t="s">
        <v>542</v>
      </c>
      <c r="B151" t="s">
        <v>543</v>
      </c>
      <c r="C151" s="1" t="str">
        <f t="shared" si="8"/>
        <v>21:1164</v>
      </c>
      <c r="D151" s="1" t="str">
        <f t="shared" si="9"/>
        <v>21:0333</v>
      </c>
      <c r="E151" t="s">
        <v>540</v>
      </c>
      <c r="F151" t="s">
        <v>544</v>
      </c>
      <c r="H151">
        <v>63.9471092</v>
      </c>
      <c r="I151">
        <v>-116.93208780000001</v>
      </c>
      <c r="J151" s="1" t="str">
        <f t="shared" si="10"/>
        <v>Rock (surface)</v>
      </c>
      <c r="K151" s="1" t="str">
        <f t="shared" si="11"/>
        <v>GSC whole rock crushing (1960s)</v>
      </c>
      <c r="L151">
        <v>519</v>
      </c>
      <c r="M151">
        <v>50</v>
      </c>
      <c r="N151">
        <v>3</v>
      </c>
      <c r="O151">
        <v>8</v>
      </c>
      <c r="P151">
        <v>62</v>
      </c>
      <c r="Q151">
        <v>15</v>
      </c>
      <c r="R151">
        <v>1.8</v>
      </c>
      <c r="S151">
        <v>1</v>
      </c>
      <c r="T151">
        <v>9</v>
      </c>
    </row>
    <row r="152" spans="1:20" x14ac:dyDescent="0.3">
      <c r="A152" t="s">
        <v>545</v>
      </c>
      <c r="B152" t="s">
        <v>546</v>
      </c>
      <c r="C152" s="1" t="str">
        <f t="shared" si="8"/>
        <v>21:1164</v>
      </c>
      <c r="D152" s="1" t="str">
        <f t="shared" si="9"/>
        <v>21:0333</v>
      </c>
      <c r="E152" t="s">
        <v>547</v>
      </c>
      <c r="F152" t="s">
        <v>548</v>
      </c>
      <c r="H152">
        <v>63.955199800000003</v>
      </c>
      <c r="I152">
        <v>-116.974934</v>
      </c>
      <c r="J152" s="1" t="str">
        <f t="shared" si="10"/>
        <v>Rock (surface)</v>
      </c>
      <c r="K152" s="1" t="str">
        <f t="shared" si="11"/>
        <v>GSC whole rock crushing (1960s)</v>
      </c>
      <c r="L152">
        <v>396</v>
      </c>
      <c r="M152">
        <v>31</v>
      </c>
      <c r="N152">
        <v>2</v>
      </c>
      <c r="O152">
        <v>2</v>
      </c>
      <c r="P152">
        <v>30</v>
      </c>
      <c r="Q152">
        <v>15</v>
      </c>
      <c r="R152">
        <v>6</v>
      </c>
      <c r="S152">
        <v>1</v>
      </c>
      <c r="T152">
        <v>6</v>
      </c>
    </row>
    <row r="153" spans="1:20" x14ac:dyDescent="0.3">
      <c r="A153" t="s">
        <v>549</v>
      </c>
      <c r="B153" t="s">
        <v>550</v>
      </c>
      <c r="C153" s="1" t="str">
        <f t="shared" si="8"/>
        <v>21:1164</v>
      </c>
      <c r="D153" s="1" t="str">
        <f t="shared" si="9"/>
        <v>21:0333</v>
      </c>
      <c r="E153" t="s">
        <v>547</v>
      </c>
      <c r="F153" t="s">
        <v>551</v>
      </c>
      <c r="H153">
        <v>63.955199800000003</v>
      </c>
      <c r="I153">
        <v>-116.974934</v>
      </c>
      <c r="J153" s="1" t="str">
        <f t="shared" si="10"/>
        <v>Rock (surface)</v>
      </c>
      <c r="K153" s="1" t="str">
        <f t="shared" si="11"/>
        <v>GSC whole rock crushing (1960s)</v>
      </c>
      <c r="L153">
        <v>442</v>
      </c>
      <c r="M153">
        <v>16</v>
      </c>
      <c r="N153">
        <v>3</v>
      </c>
      <c r="O153">
        <v>8</v>
      </c>
      <c r="P153">
        <v>21</v>
      </c>
      <c r="Q153">
        <v>18</v>
      </c>
      <c r="R153">
        <v>8</v>
      </c>
      <c r="S153">
        <v>1</v>
      </c>
      <c r="T153">
        <v>3</v>
      </c>
    </row>
    <row r="154" spans="1:20" x14ac:dyDescent="0.3">
      <c r="A154" t="s">
        <v>552</v>
      </c>
      <c r="B154" t="s">
        <v>553</v>
      </c>
      <c r="C154" s="1" t="str">
        <f t="shared" si="8"/>
        <v>21:1164</v>
      </c>
      <c r="D154" s="1" t="str">
        <f t="shared" si="9"/>
        <v>21:0333</v>
      </c>
      <c r="E154" t="s">
        <v>554</v>
      </c>
      <c r="F154" t="s">
        <v>555</v>
      </c>
      <c r="H154">
        <v>63.940526499999997</v>
      </c>
      <c r="I154">
        <v>-117.3034134</v>
      </c>
      <c r="J154" s="1" t="str">
        <f t="shared" si="10"/>
        <v>Rock (surface)</v>
      </c>
      <c r="K154" s="1" t="str">
        <f t="shared" si="11"/>
        <v>GSC whole rock crushing (1960s)</v>
      </c>
      <c r="L154">
        <v>558</v>
      </c>
      <c r="M154">
        <v>19</v>
      </c>
      <c r="N154">
        <v>10</v>
      </c>
      <c r="O154">
        <v>21</v>
      </c>
      <c r="P154">
        <v>126</v>
      </c>
      <c r="Q154">
        <v>5</v>
      </c>
      <c r="R154">
        <v>3.5</v>
      </c>
      <c r="S154">
        <v>9</v>
      </c>
      <c r="T154">
        <v>23</v>
      </c>
    </row>
    <row r="155" spans="1:20" x14ac:dyDescent="0.3">
      <c r="A155" t="s">
        <v>556</v>
      </c>
      <c r="B155" t="s">
        <v>557</v>
      </c>
      <c r="C155" s="1" t="str">
        <f t="shared" si="8"/>
        <v>21:1164</v>
      </c>
      <c r="D155" s="1" t="str">
        <f t="shared" si="9"/>
        <v>21:0333</v>
      </c>
      <c r="E155" t="s">
        <v>554</v>
      </c>
      <c r="F155" t="s">
        <v>558</v>
      </c>
      <c r="H155">
        <v>63.940526499999997</v>
      </c>
      <c r="I155">
        <v>-117.3034134</v>
      </c>
      <c r="J155" s="1" t="str">
        <f t="shared" si="10"/>
        <v>Rock (surface)</v>
      </c>
      <c r="K155" s="1" t="str">
        <f t="shared" si="11"/>
        <v>GSC whole rock crushing (1960s)</v>
      </c>
      <c r="L155">
        <v>667</v>
      </c>
      <c r="M155">
        <v>21</v>
      </c>
      <c r="N155">
        <v>3</v>
      </c>
      <c r="O155">
        <v>4</v>
      </c>
      <c r="P155">
        <v>61</v>
      </c>
      <c r="Q155">
        <v>9</v>
      </c>
      <c r="R155">
        <v>4.8</v>
      </c>
      <c r="S155">
        <v>1</v>
      </c>
      <c r="T155">
        <v>10</v>
      </c>
    </row>
    <row r="156" spans="1:20" x14ac:dyDescent="0.3">
      <c r="A156" t="s">
        <v>559</v>
      </c>
      <c r="B156" t="s">
        <v>560</v>
      </c>
      <c r="C156" s="1" t="str">
        <f t="shared" si="8"/>
        <v>21:1164</v>
      </c>
      <c r="D156" s="1" t="str">
        <f t="shared" si="9"/>
        <v>21:0333</v>
      </c>
      <c r="E156" t="s">
        <v>561</v>
      </c>
      <c r="F156" t="s">
        <v>562</v>
      </c>
      <c r="H156">
        <v>63.9158963</v>
      </c>
      <c r="I156">
        <v>-117.45603010000001</v>
      </c>
      <c r="J156" s="1" t="str">
        <f t="shared" si="10"/>
        <v>Rock (surface)</v>
      </c>
      <c r="K156" s="1" t="str">
        <f t="shared" si="11"/>
        <v>GSC whole rock crushing (1960s)</v>
      </c>
      <c r="L156">
        <v>1070</v>
      </c>
      <c r="M156">
        <v>19</v>
      </c>
      <c r="N156">
        <v>3</v>
      </c>
      <c r="O156">
        <v>8</v>
      </c>
      <c r="P156">
        <v>99</v>
      </c>
      <c r="Q156">
        <v>9</v>
      </c>
      <c r="R156">
        <v>6.8</v>
      </c>
      <c r="S156">
        <v>2</v>
      </c>
      <c r="T156">
        <v>25</v>
      </c>
    </row>
    <row r="157" spans="1:20" x14ac:dyDescent="0.3">
      <c r="A157" t="s">
        <v>563</v>
      </c>
      <c r="B157" t="s">
        <v>564</v>
      </c>
      <c r="C157" s="1" t="str">
        <f t="shared" si="8"/>
        <v>21:1164</v>
      </c>
      <c r="D157" s="1" t="str">
        <f t="shared" si="9"/>
        <v>21:0333</v>
      </c>
      <c r="E157" t="s">
        <v>561</v>
      </c>
      <c r="F157" t="s">
        <v>565</v>
      </c>
      <c r="H157">
        <v>63.9158963</v>
      </c>
      <c r="I157">
        <v>-117.45603010000001</v>
      </c>
      <c r="J157" s="1" t="str">
        <f t="shared" si="10"/>
        <v>Rock (surface)</v>
      </c>
      <c r="K157" s="1" t="str">
        <f t="shared" si="11"/>
        <v>GSC whole rock crushing (1960s)</v>
      </c>
      <c r="L157">
        <v>1700</v>
      </c>
      <c r="M157">
        <v>14</v>
      </c>
      <c r="N157">
        <v>3</v>
      </c>
      <c r="O157">
        <v>25</v>
      </c>
      <c r="P157">
        <v>126</v>
      </c>
      <c r="Q157">
        <v>9</v>
      </c>
      <c r="R157">
        <v>7</v>
      </c>
      <c r="S157">
        <v>2</v>
      </c>
      <c r="T157">
        <v>27</v>
      </c>
    </row>
    <row r="158" spans="1:20" x14ac:dyDescent="0.3">
      <c r="A158" t="s">
        <v>566</v>
      </c>
      <c r="B158" t="s">
        <v>567</v>
      </c>
      <c r="C158" s="1" t="str">
        <f t="shared" si="8"/>
        <v>21:1164</v>
      </c>
      <c r="D158" s="1" t="str">
        <f t="shared" si="9"/>
        <v>21:0333</v>
      </c>
      <c r="E158" t="s">
        <v>568</v>
      </c>
      <c r="F158" t="s">
        <v>569</v>
      </c>
      <c r="H158">
        <v>63.929291499999998</v>
      </c>
      <c r="I158">
        <v>-117.4766413</v>
      </c>
      <c r="J158" s="1" t="str">
        <f t="shared" si="10"/>
        <v>Rock (surface)</v>
      </c>
      <c r="K158" s="1" t="str">
        <f t="shared" si="11"/>
        <v>GSC whole rock crushing (1960s)</v>
      </c>
      <c r="L158">
        <v>641</v>
      </c>
      <c r="M158">
        <v>13</v>
      </c>
      <c r="N158">
        <v>2</v>
      </c>
      <c r="O158">
        <v>2</v>
      </c>
      <c r="P158">
        <v>51</v>
      </c>
      <c r="Q158">
        <v>11</v>
      </c>
      <c r="R158">
        <v>6.8</v>
      </c>
      <c r="S158">
        <v>1</v>
      </c>
      <c r="T158">
        <v>10</v>
      </c>
    </row>
    <row r="159" spans="1:20" x14ac:dyDescent="0.3">
      <c r="A159" t="s">
        <v>570</v>
      </c>
      <c r="B159" t="s">
        <v>571</v>
      </c>
      <c r="C159" s="1" t="str">
        <f t="shared" si="8"/>
        <v>21:1164</v>
      </c>
      <c r="D159" s="1" t="str">
        <f t="shared" si="9"/>
        <v>21:0333</v>
      </c>
      <c r="E159" t="s">
        <v>568</v>
      </c>
      <c r="F159" t="s">
        <v>572</v>
      </c>
      <c r="H159">
        <v>63.929291499999998</v>
      </c>
      <c r="I159">
        <v>-117.4766413</v>
      </c>
      <c r="J159" s="1" t="str">
        <f t="shared" si="10"/>
        <v>Rock (surface)</v>
      </c>
      <c r="K159" s="1" t="str">
        <f t="shared" si="11"/>
        <v>GSC whole rock crushing (1960s)</v>
      </c>
      <c r="L159">
        <v>875</v>
      </c>
      <c r="M159">
        <v>18</v>
      </c>
      <c r="N159">
        <v>2</v>
      </c>
      <c r="O159">
        <v>2</v>
      </c>
      <c r="P159">
        <v>60</v>
      </c>
      <c r="Q159">
        <v>15</v>
      </c>
      <c r="R159">
        <v>2.8</v>
      </c>
      <c r="S159">
        <v>1</v>
      </c>
      <c r="T159">
        <v>7</v>
      </c>
    </row>
    <row r="160" spans="1:20" x14ac:dyDescent="0.3">
      <c r="A160" t="s">
        <v>573</v>
      </c>
      <c r="B160" t="s">
        <v>574</v>
      </c>
      <c r="C160" s="1" t="str">
        <f t="shared" si="8"/>
        <v>21:1164</v>
      </c>
      <c r="D160" s="1" t="str">
        <f t="shared" si="9"/>
        <v>21:0333</v>
      </c>
      <c r="E160" t="s">
        <v>575</v>
      </c>
      <c r="F160" t="s">
        <v>576</v>
      </c>
      <c r="H160">
        <v>63.940163699999999</v>
      </c>
      <c r="I160">
        <v>-117.4441822</v>
      </c>
      <c r="J160" s="1" t="str">
        <f t="shared" si="10"/>
        <v>Rock (surface)</v>
      </c>
      <c r="K160" s="1" t="str">
        <f t="shared" si="11"/>
        <v>GSC whole rock crushing (1960s)</v>
      </c>
      <c r="L160">
        <v>958</v>
      </c>
      <c r="M160">
        <v>12</v>
      </c>
      <c r="N160">
        <v>2</v>
      </c>
      <c r="O160">
        <v>8</v>
      </c>
      <c r="P160">
        <v>83</v>
      </c>
      <c r="Q160">
        <v>18</v>
      </c>
      <c r="R160">
        <v>5</v>
      </c>
      <c r="S160">
        <v>1</v>
      </c>
      <c r="T160">
        <v>11</v>
      </c>
    </row>
    <row r="161" spans="1:20" x14ac:dyDescent="0.3">
      <c r="A161" t="s">
        <v>577</v>
      </c>
      <c r="B161" t="s">
        <v>578</v>
      </c>
      <c r="C161" s="1" t="str">
        <f t="shared" si="8"/>
        <v>21:1164</v>
      </c>
      <c r="D161" s="1" t="str">
        <f t="shared" si="9"/>
        <v>21:0333</v>
      </c>
      <c r="E161" t="s">
        <v>575</v>
      </c>
      <c r="F161" t="s">
        <v>579</v>
      </c>
      <c r="H161">
        <v>63.940163699999999</v>
      </c>
      <c r="I161">
        <v>-117.4441822</v>
      </c>
      <c r="J161" s="1" t="str">
        <f t="shared" si="10"/>
        <v>Rock (surface)</v>
      </c>
      <c r="K161" s="1" t="str">
        <f t="shared" si="11"/>
        <v>GSC whole rock crushing (1960s)</v>
      </c>
      <c r="L161">
        <v>875</v>
      </c>
      <c r="M161">
        <v>18</v>
      </c>
      <c r="N161">
        <v>4</v>
      </c>
      <c r="O161">
        <v>2</v>
      </c>
      <c r="P161">
        <v>92</v>
      </c>
      <c r="Q161">
        <v>9</v>
      </c>
      <c r="R161">
        <v>5</v>
      </c>
      <c r="S161">
        <v>1</v>
      </c>
      <c r="T161">
        <v>17</v>
      </c>
    </row>
    <row r="162" spans="1:20" x14ac:dyDescent="0.3">
      <c r="A162" t="s">
        <v>580</v>
      </c>
      <c r="B162" t="s">
        <v>581</v>
      </c>
      <c r="C162" s="1" t="str">
        <f t="shared" si="8"/>
        <v>21:1164</v>
      </c>
      <c r="D162" s="1" t="str">
        <f t="shared" si="9"/>
        <v>21:0333</v>
      </c>
      <c r="E162" t="s">
        <v>582</v>
      </c>
      <c r="F162" t="s">
        <v>583</v>
      </c>
      <c r="H162">
        <v>63.951848300000002</v>
      </c>
      <c r="I162">
        <v>-117.43824360000001</v>
      </c>
      <c r="J162" s="1" t="str">
        <f t="shared" si="10"/>
        <v>Rock (surface)</v>
      </c>
      <c r="K162" s="1" t="str">
        <f t="shared" si="11"/>
        <v>GSC whole rock crushing (1960s)</v>
      </c>
      <c r="L162">
        <v>708</v>
      </c>
      <c r="M162">
        <v>16</v>
      </c>
      <c r="N162">
        <v>2</v>
      </c>
      <c r="O162">
        <v>8</v>
      </c>
      <c r="P162">
        <v>95</v>
      </c>
      <c r="Q162">
        <v>15</v>
      </c>
      <c r="R162">
        <v>4.3</v>
      </c>
      <c r="S162">
        <v>1</v>
      </c>
      <c r="T162">
        <v>17</v>
      </c>
    </row>
    <row r="163" spans="1:20" x14ac:dyDescent="0.3">
      <c r="A163" t="s">
        <v>584</v>
      </c>
      <c r="B163" t="s">
        <v>585</v>
      </c>
      <c r="C163" s="1" t="str">
        <f t="shared" si="8"/>
        <v>21:1164</v>
      </c>
      <c r="D163" s="1" t="str">
        <f t="shared" si="9"/>
        <v>21:0333</v>
      </c>
      <c r="E163" t="s">
        <v>582</v>
      </c>
      <c r="F163" t="s">
        <v>586</v>
      </c>
      <c r="H163">
        <v>63.951848300000002</v>
      </c>
      <c r="I163">
        <v>-117.43824360000001</v>
      </c>
      <c r="J163" s="1" t="str">
        <f t="shared" si="10"/>
        <v>Rock (surface)</v>
      </c>
      <c r="K163" s="1" t="str">
        <f t="shared" si="11"/>
        <v>GSC whole rock crushing (1960s)</v>
      </c>
      <c r="L163">
        <v>542</v>
      </c>
      <c r="M163">
        <v>11</v>
      </c>
      <c r="N163">
        <v>3</v>
      </c>
      <c r="O163">
        <v>33</v>
      </c>
      <c r="P163">
        <v>51</v>
      </c>
      <c r="Q163">
        <v>18</v>
      </c>
      <c r="R163">
        <v>5</v>
      </c>
      <c r="S163">
        <v>1</v>
      </c>
      <c r="T163">
        <v>7</v>
      </c>
    </row>
    <row r="164" spans="1:20" x14ac:dyDescent="0.3">
      <c r="A164" t="s">
        <v>587</v>
      </c>
      <c r="B164" t="s">
        <v>588</v>
      </c>
      <c r="C164" s="1" t="str">
        <f t="shared" si="8"/>
        <v>21:1164</v>
      </c>
      <c r="D164" s="1" t="str">
        <f t="shared" si="9"/>
        <v>21:0333</v>
      </c>
      <c r="E164" t="s">
        <v>589</v>
      </c>
      <c r="F164" t="s">
        <v>590</v>
      </c>
      <c r="H164">
        <v>63.9635143</v>
      </c>
      <c r="I164">
        <v>-117.43842549999999</v>
      </c>
      <c r="J164" s="1" t="str">
        <f t="shared" si="10"/>
        <v>Rock (surface)</v>
      </c>
      <c r="K164" s="1" t="str">
        <f t="shared" si="11"/>
        <v>GSC whole rock crushing (1960s)</v>
      </c>
      <c r="L164">
        <v>542</v>
      </c>
      <c r="M164">
        <v>9</v>
      </c>
      <c r="N164">
        <v>2</v>
      </c>
      <c r="O164">
        <v>8</v>
      </c>
      <c r="P164">
        <v>60</v>
      </c>
      <c r="Q164">
        <v>18</v>
      </c>
      <c r="R164">
        <v>3.5</v>
      </c>
      <c r="S164">
        <v>1</v>
      </c>
      <c r="T164">
        <v>8</v>
      </c>
    </row>
    <row r="165" spans="1:20" x14ac:dyDescent="0.3">
      <c r="A165" t="s">
        <v>591</v>
      </c>
      <c r="B165" t="s">
        <v>592</v>
      </c>
      <c r="C165" s="1" t="str">
        <f t="shared" si="8"/>
        <v>21:1164</v>
      </c>
      <c r="D165" s="1" t="str">
        <f t="shared" si="9"/>
        <v>21:0333</v>
      </c>
      <c r="E165" t="s">
        <v>589</v>
      </c>
      <c r="F165" t="s">
        <v>593</v>
      </c>
      <c r="H165">
        <v>63.9635143</v>
      </c>
      <c r="I165">
        <v>-117.43842549999999</v>
      </c>
      <c r="J165" s="1" t="str">
        <f t="shared" si="10"/>
        <v>Rock (surface)</v>
      </c>
      <c r="K165" s="1" t="str">
        <f t="shared" si="11"/>
        <v>GSC whole rock crushing (1960s)</v>
      </c>
      <c r="L165">
        <v>667</v>
      </c>
      <c r="M165">
        <v>10</v>
      </c>
      <c r="N165">
        <v>4</v>
      </c>
      <c r="O165">
        <v>2</v>
      </c>
      <c r="P165">
        <v>51</v>
      </c>
      <c r="Q165">
        <v>13</v>
      </c>
      <c r="R165">
        <v>6</v>
      </c>
      <c r="S165">
        <v>1</v>
      </c>
      <c r="T165">
        <v>7</v>
      </c>
    </row>
    <row r="166" spans="1:20" x14ac:dyDescent="0.3">
      <c r="A166" t="s">
        <v>594</v>
      </c>
      <c r="B166" t="s">
        <v>595</v>
      </c>
      <c r="C166" s="1" t="str">
        <f t="shared" si="8"/>
        <v>21:1164</v>
      </c>
      <c r="D166" s="1" t="str">
        <f t="shared" si="9"/>
        <v>21:0333</v>
      </c>
      <c r="E166" t="s">
        <v>596</v>
      </c>
      <c r="F166" t="s">
        <v>597</v>
      </c>
      <c r="H166">
        <v>63.975216799999998</v>
      </c>
      <c r="I166">
        <v>-117.42635180000001</v>
      </c>
      <c r="J166" s="1" t="str">
        <f t="shared" si="10"/>
        <v>Rock (surface)</v>
      </c>
      <c r="K166" s="1" t="str">
        <f t="shared" si="11"/>
        <v>GSC whole rock crushing (1960s)</v>
      </c>
      <c r="L166">
        <v>542</v>
      </c>
      <c r="M166">
        <v>14</v>
      </c>
      <c r="N166">
        <v>6</v>
      </c>
      <c r="O166">
        <v>17</v>
      </c>
      <c r="P166">
        <v>53</v>
      </c>
      <c r="Q166">
        <v>12</v>
      </c>
      <c r="R166">
        <v>5.5</v>
      </c>
      <c r="S166">
        <v>4</v>
      </c>
      <c r="T166">
        <v>9</v>
      </c>
    </row>
    <row r="167" spans="1:20" x14ac:dyDescent="0.3">
      <c r="A167" t="s">
        <v>598</v>
      </c>
      <c r="B167" t="s">
        <v>599</v>
      </c>
      <c r="C167" s="1" t="str">
        <f t="shared" si="8"/>
        <v>21:1164</v>
      </c>
      <c r="D167" s="1" t="str">
        <f t="shared" si="9"/>
        <v>21:0333</v>
      </c>
      <c r="E167" t="s">
        <v>596</v>
      </c>
      <c r="F167" t="s">
        <v>600</v>
      </c>
      <c r="H167">
        <v>63.975216799999998</v>
      </c>
      <c r="I167">
        <v>-117.42635180000001</v>
      </c>
      <c r="J167" s="1" t="str">
        <f t="shared" si="10"/>
        <v>Rock (surface)</v>
      </c>
      <c r="K167" s="1" t="str">
        <f t="shared" si="11"/>
        <v>GSC whole rock crushing (1960s)</v>
      </c>
      <c r="L167">
        <v>625</v>
      </c>
      <c r="M167">
        <v>21</v>
      </c>
      <c r="N167">
        <v>7</v>
      </c>
      <c r="O167">
        <v>25</v>
      </c>
      <c r="P167">
        <v>54</v>
      </c>
      <c r="Q167">
        <v>15</v>
      </c>
      <c r="R167">
        <v>5.8</v>
      </c>
      <c r="S167">
        <v>5</v>
      </c>
      <c r="T167">
        <v>10</v>
      </c>
    </row>
    <row r="168" spans="1:20" x14ac:dyDescent="0.3">
      <c r="A168" t="s">
        <v>601</v>
      </c>
      <c r="B168" t="s">
        <v>602</v>
      </c>
      <c r="C168" s="1" t="str">
        <f t="shared" si="8"/>
        <v>21:1164</v>
      </c>
      <c r="D168" s="1" t="str">
        <f t="shared" si="9"/>
        <v>21:0333</v>
      </c>
      <c r="E168" t="s">
        <v>603</v>
      </c>
      <c r="F168" t="s">
        <v>604</v>
      </c>
      <c r="H168">
        <v>64.924237300000001</v>
      </c>
      <c r="I168">
        <v>-117.7522171</v>
      </c>
      <c r="J168" s="1" t="str">
        <f t="shared" si="10"/>
        <v>Rock (surface)</v>
      </c>
      <c r="K168" s="1" t="str">
        <f t="shared" si="11"/>
        <v>GSC whole rock crushing (1960s)</v>
      </c>
      <c r="L168">
        <v>875</v>
      </c>
      <c r="M168">
        <v>27</v>
      </c>
      <c r="N168">
        <v>10700</v>
      </c>
      <c r="O168">
        <v>2</v>
      </c>
      <c r="P168">
        <v>200</v>
      </c>
      <c r="Q168">
        <v>13</v>
      </c>
      <c r="R168">
        <v>5.8</v>
      </c>
      <c r="S168">
        <v>9999</v>
      </c>
      <c r="T168">
        <v>47</v>
      </c>
    </row>
    <row r="169" spans="1:20" x14ac:dyDescent="0.3">
      <c r="A169" t="s">
        <v>605</v>
      </c>
      <c r="B169" t="s">
        <v>606</v>
      </c>
      <c r="C169" s="1" t="str">
        <f t="shared" si="8"/>
        <v>21:1164</v>
      </c>
      <c r="D169" s="1" t="str">
        <f t="shared" si="9"/>
        <v>21:0333</v>
      </c>
      <c r="E169" t="s">
        <v>603</v>
      </c>
      <c r="F169" t="s">
        <v>607</v>
      </c>
      <c r="H169">
        <v>64.924237300000001</v>
      </c>
      <c r="I169">
        <v>-117.7522171</v>
      </c>
      <c r="J169" s="1" t="str">
        <f t="shared" si="10"/>
        <v>Rock (surface)</v>
      </c>
      <c r="K169" s="1" t="str">
        <f t="shared" si="11"/>
        <v>GSC whole rock crushing (1960s)</v>
      </c>
      <c r="L169">
        <v>325</v>
      </c>
      <c r="M169">
        <v>14</v>
      </c>
      <c r="N169">
        <v>1300</v>
      </c>
      <c r="O169">
        <v>2</v>
      </c>
      <c r="P169">
        <v>61</v>
      </c>
      <c r="Q169">
        <v>13</v>
      </c>
      <c r="R169">
        <v>4.4000000000000004</v>
      </c>
      <c r="S169">
        <v>1380</v>
      </c>
      <c r="T169">
        <v>21</v>
      </c>
    </row>
    <row r="170" spans="1:20" x14ac:dyDescent="0.3">
      <c r="A170" t="s">
        <v>608</v>
      </c>
      <c r="B170" t="s">
        <v>609</v>
      </c>
      <c r="C170" s="1" t="str">
        <f t="shared" si="8"/>
        <v>21:1164</v>
      </c>
      <c r="D170" s="1" t="str">
        <f t="shared" si="9"/>
        <v>21:0333</v>
      </c>
      <c r="E170" t="s">
        <v>610</v>
      </c>
      <c r="F170" t="s">
        <v>611</v>
      </c>
      <c r="H170">
        <v>64.924255299999999</v>
      </c>
      <c r="I170">
        <v>-117.75221759999999</v>
      </c>
      <c r="J170" s="1" t="str">
        <f t="shared" si="10"/>
        <v>Rock (surface)</v>
      </c>
      <c r="K170" s="1" t="str">
        <f t="shared" si="11"/>
        <v>GSC whole rock crushing (1960s)</v>
      </c>
      <c r="L170">
        <v>65</v>
      </c>
      <c r="M170">
        <v>11</v>
      </c>
      <c r="N170">
        <v>32</v>
      </c>
      <c r="O170">
        <v>2</v>
      </c>
      <c r="P170">
        <v>11</v>
      </c>
      <c r="Q170">
        <v>17</v>
      </c>
      <c r="R170">
        <v>1.2</v>
      </c>
      <c r="S170">
        <v>21</v>
      </c>
      <c r="T170">
        <v>1</v>
      </c>
    </row>
    <row r="171" spans="1:20" x14ac:dyDescent="0.3">
      <c r="A171" t="s">
        <v>612</v>
      </c>
      <c r="B171" t="s">
        <v>613</v>
      </c>
      <c r="C171" s="1" t="str">
        <f t="shared" si="8"/>
        <v>21:1164</v>
      </c>
      <c r="D171" s="1" t="str">
        <f t="shared" si="9"/>
        <v>21:0333</v>
      </c>
      <c r="E171" t="s">
        <v>610</v>
      </c>
      <c r="F171" t="s">
        <v>614</v>
      </c>
      <c r="H171">
        <v>64.924255299999999</v>
      </c>
      <c r="I171">
        <v>-117.75221759999999</v>
      </c>
      <c r="J171" s="1" t="str">
        <f t="shared" si="10"/>
        <v>Rock (surface)</v>
      </c>
      <c r="K171" s="1" t="str">
        <f t="shared" si="11"/>
        <v>GSC whole rock crushing (1960s)</v>
      </c>
      <c r="L171">
        <v>45</v>
      </c>
      <c r="M171">
        <v>8</v>
      </c>
      <c r="N171">
        <v>542</v>
      </c>
      <c r="O171">
        <v>2</v>
      </c>
      <c r="P171">
        <v>11</v>
      </c>
      <c r="Q171">
        <v>17</v>
      </c>
      <c r="R171">
        <v>1.9</v>
      </c>
      <c r="S171">
        <v>630</v>
      </c>
      <c r="T171">
        <v>3</v>
      </c>
    </row>
    <row r="172" spans="1:20" x14ac:dyDescent="0.3">
      <c r="A172" t="s">
        <v>615</v>
      </c>
      <c r="B172" t="s">
        <v>616</v>
      </c>
      <c r="C172" s="1" t="str">
        <f t="shared" si="8"/>
        <v>21:1164</v>
      </c>
      <c r="D172" s="1" t="str">
        <f t="shared" si="9"/>
        <v>21:0333</v>
      </c>
      <c r="E172" t="s">
        <v>617</v>
      </c>
      <c r="F172" t="s">
        <v>618</v>
      </c>
      <c r="H172">
        <v>64.925134499999999</v>
      </c>
      <c r="I172">
        <v>-117.75224230000001</v>
      </c>
      <c r="J172" s="1" t="str">
        <f t="shared" si="10"/>
        <v>Rock (surface)</v>
      </c>
      <c r="K172" s="1" t="str">
        <f t="shared" si="11"/>
        <v>GSC whole rock crushing (1960s)</v>
      </c>
      <c r="L172">
        <v>54</v>
      </c>
      <c r="M172">
        <v>4</v>
      </c>
      <c r="N172">
        <v>667</v>
      </c>
      <c r="O172">
        <v>2</v>
      </c>
      <c r="P172">
        <v>8</v>
      </c>
      <c r="Q172">
        <v>13</v>
      </c>
      <c r="R172">
        <v>3.5</v>
      </c>
      <c r="S172">
        <v>630</v>
      </c>
      <c r="T172">
        <v>3</v>
      </c>
    </row>
    <row r="173" spans="1:20" x14ac:dyDescent="0.3">
      <c r="A173" t="s">
        <v>619</v>
      </c>
      <c r="B173" t="s">
        <v>620</v>
      </c>
      <c r="C173" s="1" t="str">
        <f t="shared" si="8"/>
        <v>21:1164</v>
      </c>
      <c r="D173" s="1" t="str">
        <f t="shared" si="9"/>
        <v>21:0333</v>
      </c>
      <c r="E173" t="s">
        <v>617</v>
      </c>
      <c r="F173" t="s">
        <v>621</v>
      </c>
      <c r="H173">
        <v>64.925134499999999</v>
      </c>
      <c r="I173">
        <v>-117.75224230000001</v>
      </c>
      <c r="J173" s="1" t="str">
        <f t="shared" si="10"/>
        <v>Rock (surface)</v>
      </c>
      <c r="K173" s="1" t="str">
        <f t="shared" si="11"/>
        <v>GSC whole rock crushing (1960s)</v>
      </c>
      <c r="L173">
        <v>45</v>
      </c>
      <c r="M173">
        <v>5</v>
      </c>
      <c r="N173">
        <v>1550</v>
      </c>
      <c r="O173">
        <v>2</v>
      </c>
      <c r="P173">
        <v>9</v>
      </c>
      <c r="Q173">
        <v>17</v>
      </c>
      <c r="R173">
        <v>5.5</v>
      </c>
      <c r="S173">
        <v>1760</v>
      </c>
      <c r="T173">
        <v>3</v>
      </c>
    </row>
    <row r="174" spans="1:20" x14ac:dyDescent="0.3">
      <c r="A174" t="s">
        <v>622</v>
      </c>
      <c r="B174" t="s">
        <v>623</v>
      </c>
      <c r="C174" s="1" t="str">
        <f t="shared" si="8"/>
        <v>21:1164</v>
      </c>
      <c r="D174" s="1" t="str">
        <f t="shared" si="9"/>
        <v>21:0333</v>
      </c>
      <c r="E174" t="s">
        <v>624</v>
      </c>
      <c r="F174" t="s">
        <v>625</v>
      </c>
      <c r="H174">
        <v>64.925152499999996</v>
      </c>
      <c r="I174">
        <v>-117.7522428</v>
      </c>
      <c r="J174" s="1" t="str">
        <f t="shared" si="10"/>
        <v>Rock (surface)</v>
      </c>
      <c r="K174" s="1" t="str">
        <f t="shared" si="11"/>
        <v>GSC whole rock crushing (1960s)</v>
      </c>
      <c r="L174">
        <v>478</v>
      </c>
      <c r="M174">
        <v>14</v>
      </c>
      <c r="N174">
        <v>175</v>
      </c>
      <c r="O174">
        <v>2</v>
      </c>
      <c r="P174">
        <v>63</v>
      </c>
      <c r="Q174">
        <v>10</v>
      </c>
      <c r="R174">
        <v>3</v>
      </c>
      <c r="S174">
        <v>178</v>
      </c>
      <c r="T174">
        <v>10</v>
      </c>
    </row>
    <row r="175" spans="1:20" x14ac:dyDescent="0.3">
      <c r="A175" t="s">
        <v>626</v>
      </c>
      <c r="B175" t="s">
        <v>627</v>
      </c>
      <c r="C175" s="1" t="str">
        <f t="shared" si="8"/>
        <v>21:1164</v>
      </c>
      <c r="D175" s="1" t="str">
        <f t="shared" si="9"/>
        <v>21:0333</v>
      </c>
      <c r="E175" t="s">
        <v>624</v>
      </c>
      <c r="F175" t="s">
        <v>628</v>
      </c>
      <c r="H175">
        <v>64.925152499999996</v>
      </c>
      <c r="I175">
        <v>-117.7522428</v>
      </c>
      <c r="J175" s="1" t="str">
        <f t="shared" si="10"/>
        <v>Rock (surface)</v>
      </c>
      <c r="K175" s="1" t="str">
        <f t="shared" si="11"/>
        <v>GSC whole rock crushing (1960s)</v>
      </c>
      <c r="L175">
        <v>395</v>
      </c>
      <c r="M175">
        <v>14</v>
      </c>
      <c r="N175">
        <v>206</v>
      </c>
      <c r="O175">
        <v>2</v>
      </c>
      <c r="P175">
        <v>47</v>
      </c>
      <c r="Q175">
        <v>13</v>
      </c>
      <c r="R175">
        <v>3.5</v>
      </c>
      <c r="S175">
        <v>157</v>
      </c>
      <c r="T175">
        <v>6</v>
      </c>
    </row>
    <row r="176" spans="1:20" x14ac:dyDescent="0.3">
      <c r="A176" t="s">
        <v>629</v>
      </c>
      <c r="B176" t="s">
        <v>630</v>
      </c>
      <c r="C176" s="1" t="str">
        <f t="shared" si="8"/>
        <v>21:1164</v>
      </c>
      <c r="D176" s="1" t="str">
        <f t="shared" si="9"/>
        <v>21:0333</v>
      </c>
      <c r="E176" t="s">
        <v>631</v>
      </c>
      <c r="F176" t="s">
        <v>632</v>
      </c>
      <c r="H176">
        <v>64.925583099999997</v>
      </c>
      <c r="I176">
        <v>-117.7522548</v>
      </c>
      <c r="J176" s="1" t="str">
        <f t="shared" si="10"/>
        <v>Rock (surface)</v>
      </c>
      <c r="K176" s="1" t="str">
        <f t="shared" si="11"/>
        <v>GSC whole rock crushing (1960s)</v>
      </c>
      <c r="L176">
        <v>1630</v>
      </c>
      <c r="M176">
        <v>20</v>
      </c>
      <c r="N176">
        <v>5</v>
      </c>
      <c r="O176">
        <v>13</v>
      </c>
      <c r="P176">
        <v>102</v>
      </c>
      <c r="Q176">
        <v>8</v>
      </c>
      <c r="R176">
        <v>2.5</v>
      </c>
      <c r="S176">
        <v>3</v>
      </c>
      <c r="T176">
        <v>18</v>
      </c>
    </row>
    <row r="177" spans="1:20" x14ac:dyDescent="0.3">
      <c r="A177" t="s">
        <v>633</v>
      </c>
      <c r="B177" t="s">
        <v>634</v>
      </c>
      <c r="C177" s="1" t="str">
        <f t="shared" si="8"/>
        <v>21:1164</v>
      </c>
      <c r="D177" s="1" t="str">
        <f t="shared" si="9"/>
        <v>21:0333</v>
      </c>
      <c r="E177" t="s">
        <v>631</v>
      </c>
      <c r="F177" t="s">
        <v>635</v>
      </c>
      <c r="H177">
        <v>64.925583099999997</v>
      </c>
      <c r="I177">
        <v>-117.7522548</v>
      </c>
      <c r="J177" s="1" t="str">
        <f t="shared" si="10"/>
        <v>Rock (surface)</v>
      </c>
      <c r="K177" s="1" t="str">
        <f t="shared" si="11"/>
        <v>GSC whole rock crushing (1960s)</v>
      </c>
      <c r="L177">
        <v>750</v>
      </c>
      <c r="M177">
        <v>17</v>
      </c>
      <c r="N177">
        <v>16</v>
      </c>
      <c r="O177">
        <v>2</v>
      </c>
      <c r="P177">
        <v>61</v>
      </c>
      <c r="Q177">
        <v>8</v>
      </c>
      <c r="R177">
        <v>3.3</v>
      </c>
      <c r="S177">
        <v>3</v>
      </c>
      <c r="T177">
        <v>15</v>
      </c>
    </row>
    <row r="178" spans="1:20" x14ac:dyDescent="0.3">
      <c r="A178" t="s">
        <v>636</v>
      </c>
      <c r="B178" t="s">
        <v>637</v>
      </c>
      <c r="C178" s="1" t="str">
        <f t="shared" si="8"/>
        <v>21:1164</v>
      </c>
      <c r="D178" s="1" t="str">
        <f t="shared" si="9"/>
        <v>21:0333</v>
      </c>
      <c r="E178" t="s">
        <v>638</v>
      </c>
      <c r="F178" t="s">
        <v>639</v>
      </c>
      <c r="H178">
        <v>64.924226700000006</v>
      </c>
      <c r="I178">
        <v>-117.7543316</v>
      </c>
      <c r="J178" s="1" t="str">
        <f t="shared" si="10"/>
        <v>Rock (surface)</v>
      </c>
      <c r="K178" s="1" t="str">
        <f t="shared" si="11"/>
        <v>GSC whole rock crushing (1960s)</v>
      </c>
      <c r="L178">
        <v>277</v>
      </c>
      <c r="M178">
        <v>12</v>
      </c>
      <c r="N178">
        <v>154</v>
      </c>
      <c r="O178">
        <v>2</v>
      </c>
      <c r="P178">
        <v>37</v>
      </c>
      <c r="Q178">
        <v>8</v>
      </c>
      <c r="R178">
        <v>0.8</v>
      </c>
      <c r="S178">
        <v>132</v>
      </c>
      <c r="T178">
        <v>12</v>
      </c>
    </row>
    <row r="179" spans="1:20" x14ac:dyDescent="0.3">
      <c r="A179" t="s">
        <v>640</v>
      </c>
      <c r="B179" t="s">
        <v>641</v>
      </c>
      <c r="C179" s="1" t="str">
        <f t="shared" si="8"/>
        <v>21:1164</v>
      </c>
      <c r="D179" s="1" t="str">
        <f t="shared" si="9"/>
        <v>21:0333</v>
      </c>
      <c r="E179" t="s">
        <v>638</v>
      </c>
      <c r="F179" t="s">
        <v>642</v>
      </c>
      <c r="H179">
        <v>64.924226700000006</v>
      </c>
      <c r="I179">
        <v>-117.7543316</v>
      </c>
      <c r="J179" s="1" t="str">
        <f t="shared" si="10"/>
        <v>Rock (surface)</v>
      </c>
      <c r="K179" s="1" t="str">
        <f t="shared" si="11"/>
        <v>GSC whole rock crushing (1960s)</v>
      </c>
      <c r="L179">
        <v>264</v>
      </c>
      <c r="M179">
        <v>12</v>
      </c>
      <c r="N179">
        <v>98</v>
      </c>
      <c r="O179">
        <v>2</v>
      </c>
      <c r="P179">
        <v>33</v>
      </c>
      <c r="Q179">
        <v>9</v>
      </c>
      <c r="R179">
        <v>0.6</v>
      </c>
      <c r="S179">
        <v>113</v>
      </c>
      <c r="T179">
        <v>10</v>
      </c>
    </row>
    <row r="180" spans="1:20" x14ac:dyDescent="0.3">
      <c r="A180" t="s">
        <v>643</v>
      </c>
      <c r="B180" t="s">
        <v>644</v>
      </c>
      <c r="C180" s="1" t="str">
        <f t="shared" si="8"/>
        <v>21:1164</v>
      </c>
      <c r="D180" s="1" t="str">
        <f t="shared" si="9"/>
        <v>21:0333</v>
      </c>
      <c r="E180" t="s">
        <v>645</v>
      </c>
      <c r="F180" t="s">
        <v>646</v>
      </c>
      <c r="H180">
        <v>64.924244599999994</v>
      </c>
      <c r="I180">
        <v>-117.7543321</v>
      </c>
      <c r="J180" s="1" t="str">
        <f t="shared" si="10"/>
        <v>Rock (surface)</v>
      </c>
      <c r="K180" s="1" t="str">
        <f t="shared" si="11"/>
        <v>GSC whole rock crushing (1960s)</v>
      </c>
      <c r="L180">
        <v>694</v>
      </c>
      <c r="M180">
        <v>18</v>
      </c>
      <c r="N180">
        <v>92</v>
      </c>
      <c r="O180">
        <v>19</v>
      </c>
      <c r="P180">
        <v>39</v>
      </c>
      <c r="Q180">
        <v>9</v>
      </c>
      <c r="R180">
        <v>2.1</v>
      </c>
      <c r="S180">
        <v>102</v>
      </c>
      <c r="T180">
        <v>9</v>
      </c>
    </row>
    <row r="181" spans="1:20" x14ac:dyDescent="0.3">
      <c r="A181" t="s">
        <v>647</v>
      </c>
      <c r="B181" t="s">
        <v>648</v>
      </c>
      <c r="C181" s="1" t="str">
        <f t="shared" si="8"/>
        <v>21:1164</v>
      </c>
      <c r="D181" s="1" t="str">
        <f t="shared" si="9"/>
        <v>21:0333</v>
      </c>
      <c r="E181" t="s">
        <v>645</v>
      </c>
      <c r="F181" t="s">
        <v>649</v>
      </c>
      <c r="H181">
        <v>64.924244599999994</v>
      </c>
      <c r="I181">
        <v>-117.7543321</v>
      </c>
      <c r="J181" s="1" t="str">
        <f t="shared" si="10"/>
        <v>Rock (surface)</v>
      </c>
      <c r="K181" s="1" t="str">
        <f t="shared" si="11"/>
        <v>GSC whole rock crushing (1960s)</v>
      </c>
      <c r="L181">
        <v>838</v>
      </c>
      <c r="M181">
        <v>14</v>
      </c>
      <c r="N181">
        <v>37</v>
      </c>
      <c r="O181">
        <v>2</v>
      </c>
      <c r="P181">
        <v>49</v>
      </c>
      <c r="Q181">
        <v>11</v>
      </c>
      <c r="R181">
        <v>1.5</v>
      </c>
      <c r="S181">
        <v>32</v>
      </c>
      <c r="T181">
        <v>8</v>
      </c>
    </row>
    <row r="182" spans="1:20" x14ac:dyDescent="0.3">
      <c r="A182" t="s">
        <v>650</v>
      </c>
      <c r="B182" t="s">
        <v>651</v>
      </c>
      <c r="C182" s="1" t="str">
        <f t="shared" si="8"/>
        <v>21:1164</v>
      </c>
      <c r="D182" s="1" t="str">
        <f t="shared" si="9"/>
        <v>21:0333</v>
      </c>
      <c r="E182" t="s">
        <v>652</v>
      </c>
      <c r="F182" t="s">
        <v>653</v>
      </c>
      <c r="H182">
        <v>64.061052700000005</v>
      </c>
      <c r="I182">
        <v>-117.1121192</v>
      </c>
      <c r="J182" s="1" t="str">
        <f t="shared" si="10"/>
        <v>Rock (surface)</v>
      </c>
      <c r="K182" s="1" t="str">
        <f t="shared" si="11"/>
        <v>GSC whole rock crushing (1960s)</v>
      </c>
      <c r="L182">
        <v>192</v>
      </c>
      <c r="M182">
        <v>9</v>
      </c>
      <c r="N182">
        <v>12</v>
      </c>
      <c r="O182">
        <v>29</v>
      </c>
      <c r="P182">
        <v>31</v>
      </c>
      <c r="Q182">
        <v>11</v>
      </c>
      <c r="R182">
        <v>11.3</v>
      </c>
      <c r="S182">
        <v>8</v>
      </c>
      <c r="T182">
        <v>9</v>
      </c>
    </row>
    <row r="183" spans="1:20" x14ac:dyDescent="0.3">
      <c r="A183" t="s">
        <v>654</v>
      </c>
      <c r="B183" t="s">
        <v>655</v>
      </c>
      <c r="C183" s="1" t="str">
        <f t="shared" si="8"/>
        <v>21:1164</v>
      </c>
      <c r="D183" s="1" t="str">
        <f t="shared" si="9"/>
        <v>21:0333</v>
      </c>
      <c r="E183" t="s">
        <v>652</v>
      </c>
      <c r="F183" t="s">
        <v>656</v>
      </c>
      <c r="H183">
        <v>64.061052700000005</v>
      </c>
      <c r="I183">
        <v>-117.1121192</v>
      </c>
      <c r="J183" s="1" t="str">
        <f t="shared" si="10"/>
        <v>Rock (surface)</v>
      </c>
      <c r="K183" s="1" t="str">
        <f t="shared" si="11"/>
        <v>GSC whole rock crushing (1960s)</v>
      </c>
      <c r="L183">
        <v>220</v>
      </c>
      <c r="M183">
        <v>4</v>
      </c>
      <c r="N183">
        <v>9</v>
      </c>
      <c r="O183">
        <v>32</v>
      </c>
      <c r="P183">
        <v>38</v>
      </c>
      <c r="Q183">
        <v>12</v>
      </c>
      <c r="R183">
        <v>12.5</v>
      </c>
      <c r="S183">
        <v>5</v>
      </c>
      <c r="T183">
        <v>12</v>
      </c>
    </row>
    <row r="184" spans="1:20" x14ac:dyDescent="0.3">
      <c r="A184" t="s">
        <v>657</v>
      </c>
      <c r="B184" t="s">
        <v>658</v>
      </c>
      <c r="C184" s="1" t="str">
        <f t="shared" si="8"/>
        <v>21:1164</v>
      </c>
      <c r="D184" s="1" t="str">
        <f t="shared" si="9"/>
        <v>21:0333</v>
      </c>
      <c r="E184" t="s">
        <v>659</v>
      </c>
      <c r="F184" t="s">
        <v>660</v>
      </c>
      <c r="H184">
        <v>64.077204100000003</v>
      </c>
      <c r="I184">
        <v>-117.1142344</v>
      </c>
      <c r="J184" s="1" t="str">
        <f t="shared" si="10"/>
        <v>Rock (surface)</v>
      </c>
      <c r="K184" s="1" t="str">
        <f t="shared" si="11"/>
        <v>GSC whole rock crushing (1960s)</v>
      </c>
      <c r="L184">
        <v>473</v>
      </c>
      <c r="M184">
        <v>6</v>
      </c>
      <c r="N184">
        <v>6</v>
      </c>
      <c r="O184">
        <v>29</v>
      </c>
      <c r="P184">
        <v>45</v>
      </c>
      <c r="Q184">
        <v>5</v>
      </c>
      <c r="R184">
        <v>7</v>
      </c>
      <c r="S184">
        <v>2</v>
      </c>
      <c r="T184">
        <v>9</v>
      </c>
    </row>
    <row r="185" spans="1:20" x14ac:dyDescent="0.3">
      <c r="A185" t="s">
        <v>661</v>
      </c>
      <c r="B185" t="s">
        <v>662</v>
      </c>
      <c r="C185" s="1" t="str">
        <f t="shared" si="8"/>
        <v>21:1164</v>
      </c>
      <c r="D185" s="1" t="str">
        <f t="shared" si="9"/>
        <v>21:0333</v>
      </c>
      <c r="E185" t="s">
        <v>659</v>
      </c>
      <c r="F185" t="s">
        <v>663</v>
      </c>
      <c r="H185">
        <v>64.077204100000003</v>
      </c>
      <c r="I185">
        <v>-117.1142344</v>
      </c>
      <c r="J185" s="1" t="str">
        <f t="shared" si="10"/>
        <v>Rock (surface)</v>
      </c>
      <c r="K185" s="1" t="str">
        <f t="shared" si="11"/>
        <v>GSC whole rock crushing (1960s)</v>
      </c>
      <c r="L185">
        <v>643</v>
      </c>
      <c r="M185">
        <v>13</v>
      </c>
      <c r="N185">
        <v>9</v>
      </c>
      <c r="O185">
        <v>36</v>
      </c>
      <c r="P185">
        <v>108</v>
      </c>
      <c r="Q185">
        <v>20</v>
      </c>
      <c r="R185">
        <v>6.3</v>
      </c>
      <c r="S185">
        <v>7</v>
      </c>
      <c r="T185">
        <v>12</v>
      </c>
    </row>
    <row r="186" spans="1:20" x14ac:dyDescent="0.3">
      <c r="A186" t="s">
        <v>664</v>
      </c>
      <c r="B186" t="s">
        <v>665</v>
      </c>
      <c r="C186" s="1" t="str">
        <f t="shared" si="8"/>
        <v>21:1164</v>
      </c>
      <c r="D186" s="1" t="str">
        <f t="shared" si="9"/>
        <v>21:0333</v>
      </c>
      <c r="E186" t="s">
        <v>666</v>
      </c>
      <c r="F186" t="s">
        <v>667</v>
      </c>
      <c r="H186">
        <v>64.096050899999994</v>
      </c>
      <c r="I186">
        <v>-117.11226019999999</v>
      </c>
      <c r="J186" s="1" t="str">
        <f t="shared" si="10"/>
        <v>Rock (surface)</v>
      </c>
      <c r="K186" s="1" t="str">
        <f t="shared" si="11"/>
        <v>GSC whole rock crushing (1960s)</v>
      </c>
      <c r="L186">
        <v>477</v>
      </c>
      <c r="M186">
        <v>14</v>
      </c>
      <c r="N186">
        <v>9</v>
      </c>
      <c r="O186">
        <v>29</v>
      </c>
      <c r="P186">
        <v>44</v>
      </c>
      <c r="Q186">
        <v>12</v>
      </c>
      <c r="R186">
        <v>5.5</v>
      </c>
      <c r="S186">
        <v>4</v>
      </c>
      <c r="T186">
        <v>35</v>
      </c>
    </row>
    <row r="187" spans="1:20" x14ac:dyDescent="0.3">
      <c r="A187" t="s">
        <v>668</v>
      </c>
      <c r="B187" t="s">
        <v>669</v>
      </c>
      <c r="C187" s="1" t="str">
        <f t="shared" si="8"/>
        <v>21:1164</v>
      </c>
      <c r="D187" s="1" t="str">
        <f t="shared" si="9"/>
        <v>21:0333</v>
      </c>
      <c r="E187" t="s">
        <v>666</v>
      </c>
      <c r="F187" t="s">
        <v>670</v>
      </c>
      <c r="H187">
        <v>64.096050899999994</v>
      </c>
      <c r="I187">
        <v>-117.11226019999999</v>
      </c>
      <c r="J187" s="1" t="str">
        <f t="shared" si="10"/>
        <v>Rock (surface)</v>
      </c>
      <c r="K187" s="1" t="str">
        <f t="shared" si="11"/>
        <v>GSC whole rock crushing (1960s)</v>
      </c>
      <c r="L187">
        <v>450</v>
      </c>
      <c r="M187">
        <v>10</v>
      </c>
      <c r="N187">
        <v>3</v>
      </c>
      <c r="O187">
        <v>25</v>
      </c>
      <c r="P187">
        <v>45</v>
      </c>
      <c r="Q187">
        <v>16</v>
      </c>
      <c r="R187">
        <v>4.5</v>
      </c>
      <c r="S187">
        <v>1</v>
      </c>
      <c r="T187">
        <v>12</v>
      </c>
    </row>
    <row r="188" spans="1:20" x14ac:dyDescent="0.3">
      <c r="A188" t="s">
        <v>671</v>
      </c>
      <c r="B188" t="s">
        <v>672</v>
      </c>
      <c r="C188" s="1" t="str">
        <f t="shared" si="8"/>
        <v>21:1164</v>
      </c>
      <c r="D188" s="1" t="str">
        <f t="shared" si="9"/>
        <v>21:0333</v>
      </c>
      <c r="E188" t="s">
        <v>673</v>
      </c>
      <c r="F188" t="s">
        <v>674</v>
      </c>
      <c r="H188">
        <v>64.043859100000006</v>
      </c>
      <c r="I188">
        <v>-117.2328639</v>
      </c>
      <c r="J188" s="1" t="str">
        <f t="shared" si="10"/>
        <v>Rock (surface)</v>
      </c>
      <c r="K188" s="1" t="str">
        <f t="shared" si="11"/>
        <v>GSC whole rock crushing (1960s)</v>
      </c>
      <c r="L188">
        <v>220</v>
      </c>
      <c r="M188">
        <v>19</v>
      </c>
      <c r="N188">
        <v>9</v>
      </c>
      <c r="O188">
        <v>29</v>
      </c>
      <c r="P188">
        <v>28</v>
      </c>
      <c r="Q188">
        <v>12</v>
      </c>
      <c r="R188">
        <v>5.5</v>
      </c>
      <c r="S188">
        <v>2</v>
      </c>
      <c r="T188">
        <v>8</v>
      </c>
    </row>
    <row r="189" spans="1:20" x14ac:dyDescent="0.3">
      <c r="A189" t="s">
        <v>675</v>
      </c>
      <c r="B189" t="s">
        <v>676</v>
      </c>
      <c r="C189" s="1" t="str">
        <f t="shared" si="8"/>
        <v>21:1164</v>
      </c>
      <c r="D189" s="1" t="str">
        <f t="shared" si="9"/>
        <v>21:0333</v>
      </c>
      <c r="E189" t="s">
        <v>673</v>
      </c>
      <c r="F189" t="s">
        <v>677</v>
      </c>
      <c r="H189">
        <v>64.043859100000006</v>
      </c>
      <c r="I189">
        <v>-117.2328639</v>
      </c>
      <c r="J189" s="1" t="str">
        <f t="shared" si="10"/>
        <v>Rock (surface)</v>
      </c>
      <c r="K189" s="1" t="str">
        <f t="shared" si="11"/>
        <v>GSC whole rock crushing (1960s)</v>
      </c>
      <c r="L189">
        <v>209</v>
      </c>
      <c r="M189">
        <v>23</v>
      </c>
      <c r="N189">
        <v>7</v>
      </c>
      <c r="O189">
        <v>29</v>
      </c>
      <c r="P189">
        <v>23</v>
      </c>
      <c r="Q189">
        <v>20</v>
      </c>
      <c r="R189">
        <v>5.5</v>
      </c>
      <c r="S189">
        <v>7</v>
      </c>
      <c r="T189">
        <v>7</v>
      </c>
    </row>
    <row r="190" spans="1:20" x14ac:dyDescent="0.3">
      <c r="A190" t="s">
        <v>678</v>
      </c>
      <c r="B190" t="s">
        <v>679</v>
      </c>
      <c r="C190" s="1" t="str">
        <f t="shared" si="8"/>
        <v>21:1164</v>
      </c>
      <c r="D190" s="1" t="str">
        <f t="shared" si="9"/>
        <v>21:0333</v>
      </c>
      <c r="E190" t="s">
        <v>680</v>
      </c>
      <c r="F190" t="s">
        <v>681</v>
      </c>
      <c r="H190">
        <v>64.236981900000004</v>
      </c>
      <c r="I190">
        <v>-117.0138559</v>
      </c>
      <c r="J190" s="1" t="str">
        <f t="shared" si="10"/>
        <v>Rock (surface)</v>
      </c>
      <c r="K190" s="1" t="str">
        <f t="shared" si="11"/>
        <v>GSC whole rock crushing (1960s)</v>
      </c>
      <c r="L190">
        <v>365</v>
      </c>
      <c r="M190">
        <v>13</v>
      </c>
      <c r="N190">
        <v>6</v>
      </c>
      <c r="O190">
        <v>36</v>
      </c>
      <c r="P190">
        <v>36</v>
      </c>
      <c r="Q190">
        <v>12</v>
      </c>
      <c r="R190">
        <v>3.3</v>
      </c>
      <c r="S190">
        <v>1</v>
      </c>
      <c r="T190">
        <v>12</v>
      </c>
    </row>
    <row r="191" spans="1:20" x14ac:dyDescent="0.3">
      <c r="A191" t="s">
        <v>682</v>
      </c>
      <c r="B191" t="s">
        <v>683</v>
      </c>
      <c r="C191" s="1" t="str">
        <f t="shared" si="8"/>
        <v>21:1164</v>
      </c>
      <c r="D191" s="1" t="str">
        <f t="shared" si="9"/>
        <v>21:0333</v>
      </c>
      <c r="E191" t="s">
        <v>680</v>
      </c>
      <c r="F191" t="s">
        <v>684</v>
      </c>
      <c r="H191">
        <v>64.236981900000004</v>
      </c>
      <c r="I191">
        <v>-117.0138559</v>
      </c>
      <c r="J191" s="1" t="str">
        <f t="shared" si="10"/>
        <v>Rock (surface)</v>
      </c>
      <c r="K191" s="1" t="str">
        <f t="shared" si="11"/>
        <v>GSC whole rock crushing (1960s)</v>
      </c>
      <c r="L191">
        <v>387</v>
      </c>
      <c r="M191">
        <v>12</v>
      </c>
      <c r="N191">
        <v>7</v>
      </c>
      <c r="O191">
        <v>29</v>
      </c>
      <c r="P191">
        <v>36</v>
      </c>
      <c r="Q191">
        <v>14</v>
      </c>
      <c r="R191">
        <v>8</v>
      </c>
      <c r="S191">
        <v>1</v>
      </c>
      <c r="T191">
        <v>12</v>
      </c>
    </row>
    <row r="192" spans="1:20" x14ac:dyDescent="0.3">
      <c r="A192" t="s">
        <v>685</v>
      </c>
      <c r="B192" t="s">
        <v>686</v>
      </c>
      <c r="C192" s="1" t="str">
        <f t="shared" si="8"/>
        <v>21:1164</v>
      </c>
      <c r="D192" s="1" t="str">
        <f t="shared" si="9"/>
        <v>21:0333</v>
      </c>
      <c r="E192" t="s">
        <v>687</v>
      </c>
      <c r="F192" t="s">
        <v>688</v>
      </c>
      <c r="H192">
        <v>64.256711899999999</v>
      </c>
      <c r="I192">
        <v>-117.0613247</v>
      </c>
      <c r="J192" s="1" t="str">
        <f t="shared" si="10"/>
        <v>Rock (surface)</v>
      </c>
      <c r="K192" s="1" t="str">
        <f t="shared" si="11"/>
        <v>GSC whole rock crushing (1960s)</v>
      </c>
      <c r="L192">
        <v>285</v>
      </c>
      <c r="M192">
        <v>9</v>
      </c>
      <c r="N192">
        <v>18</v>
      </c>
      <c r="O192">
        <v>36</v>
      </c>
      <c r="P192">
        <v>31</v>
      </c>
      <c r="Q192">
        <v>16</v>
      </c>
      <c r="R192">
        <v>6.5</v>
      </c>
      <c r="S192">
        <v>9</v>
      </c>
      <c r="T192">
        <v>8</v>
      </c>
    </row>
    <row r="193" spans="1:20" x14ac:dyDescent="0.3">
      <c r="A193" t="s">
        <v>689</v>
      </c>
      <c r="B193" t="s">
        <v>690</v>
      </c>
      <c r="C193" s="1" t="str">
        <f t="shared" si="8"/>
        <v>21:1164</v>
      </c>
      <c r="D193" s="1" t="str">
        <f t="shared" si="9"/>
        <v>21:0333</v>
      </c>
      <c r="E193" t="s">
        <v>687</v>
      </c>
      <c r="F193" t="s">
        <v>691</v>
      </c>
      <c r="H193">
        <v>64.256711899999999</v>
      </c>
      <c r="I193">
        <v>-117.0613247</v>
      </c>
      <c r="J193" s="1" t="str">
        <f t="shared" si="10"/>
        <v>Rock (surface)</v>
      </c>
      <c r="K193" s="1" t="str">
        <f t="shared" si="11"/>
        <v>GSC whole rock crushing (1960s)</v>
      </c>
      <c r="L193">
        <v>714</v>
      </c>
      <c r="M193">
        <v>11</v>
      </c>
      <c r="N193">
        <v>16</v>
      </c>
      <c r="O193">
        <v>29</v>
      </c>
      <c r="P193">
        <v>60</v>
      </c>
      <c r="Q193">
        <v>5</v>
      </c>
      <c r="R193">
        <v>7</v>
      </c>
      <c r="S193">
        <v>5</v>
      </c>
      <c r="T193">
        <v>10</v>
      </c>
    </row>
    <row r="194" spans="1:20" x14ac:dyDescent="0.3">
      <c r="A194" t="s">
        <v>692</v>
      </c>
      <c r="B194" t="s">
        <v>693</v>
      </c>
      <c r="C194" s="1" t="str">
        <f t="shared" ref="C194:C257" si="12">HYPERLINK("https://geochem.nrcan.gc.ca/cdogs/content/bdl/bdl211164_e.htm", "21:1164")</f>
        <v>21:1164</v>
      </c>
      <c r="D194" s="1" t="str">
        <f t="shared" ref="D194:D257" si="13">HYPERLINK("https://geochem.nrcan.gc.ca/cdogs/content/svy/svy210333_e.htm", "21:0333")</f>
        <v>21:0333</v>
      </c>
      <c r="E194" t="s">
        <v>694</v>
      </c>
      <c r="F194" t="s">
        <v>695</v>
      </c>
      <c r="H194">
        <v>64.291717599999998</v>
      </c>
      <c r="I194">
        <v>-116.9642977</v>
      </c>
      <c r="J194" s="1" t="str">
        <f t="shared" ref="J194:J257" si="14">HYPERLINK("https://geochem.nrcan.gc.ca/cdogs/content/kwd/kwd020034_e.htm", "Rock (surface)")</f>
        <v>Rock (surface)</v>
      </c>
      <c r="K194" s="1" t="str">
        <f t="shared" ref="K194:K257" si="15">HYPERLINK("https://geochem.nrcan.gc.ca/cdogs/content/kwd/kwd080087_e.htm", "GSC whole rock crushing (1960s)")</f>
        <v>GSC whole rock crushing (1960s)</v>
      </c>
      <c r="L194">
        <v>185</v>
      </c>
      <c r="M194">
        <v>16</v>
      </c>
      <c r="N194">
        <v>9</v>
      </c>
      <c r="O194">
        <v>20</v>
      </c>
      <c r="P194">
        <v>34</v>
      </c>
      <c r="Q194">
        <v>16</v>
      </c>
      <c r="R194">
        <v>3</v>
      </c>
      <c r="S194">
        <v>2</v>
      </c>
      <c r="T194">
        <v>8</v>
      </c>
    </row>
    <row r="195" spans="1:20" x14ac:dyDescent="0.3">
      <c r="A195" t="s">
        <v>696</v>
      </c>
      <c r="B195" t="s">
        <v>697</v>
      </c>
      <c r="C195" s="1" t="str">
        <f t="shared" si="12"/>
        <v>21:1164</v>
      </c>
      <c r="D195" s="1" t="str">
        <f t="shared" si="13"/>
        <v>21:0333</v>
      </c>
      <c r="E195" t="s">
        <v>694</v>
      </c>
      <c r="F195" t="s">
        <v>698</v>
      </c>
      <c r="H195">
        <v>64.291717599999998</v>
      </c>
      <c r="I195">
        <v>-116.9642977</v>
      </c>
      <c r="J195" s="1" t="str">
        <f t="shared" si="14"/>
        <v>Rock (surface)</v>
      </c>
      <c r="K195" s="1" t="str">
        <f t="shared" si="15"/>
        <v>GSC whole rock crushing (1960s)</v>
      </c>
      <c r="L195">
        <v>61</v>
      </c>
      <c r="M195">
        <v>8</v>
      </c>
      <c r="N195">
        <v>9</v>
      </c>
      <c r="O195">
        <v>12</v>
      </c>
      <c r="P195">
        <v>10</v>
      </c>
      <c r="Q195">
        <v>23</v>
      </c>
      <c r="R195">
        <v>3</v>
      </c>
      <c r="S195">
        <v>3</v>
      </c>
      <c r="T195">
        <v>5</v>
      </c>
    </row>
    <row r="196" spans="1:20" x14ac:dyDescent="0.3">
      <c r="A196" t="s">
        <v>699</v>
      </c>
      <c r="B196" t="s">
        <v>700</v>
      </c>
      <c r="C196" s="1" t="str">
        <f t="shared" si="12"/>
        <v>21:1164</v>
      </c>
      <c r="D196" s="1" t="str">
        <f t="shared" si="13"/>
        <v>21:0333</v>
      </c>
      <c r="E196" t="s">
        <v>701</v>
      </c>
      <c r="F196" t="s">
        <v>702</v>
      </c>
      <c r="H196">
        <v>64.308767599999996</v>
      </c>
      <c r="I196">
        <v>-116.96427559999999</v>
      </c>
      <c r="J196" s="1" t="str">
        <f t="shared" si="14"/>
        <v>Rock (surface)</v>
      </c>
      <c r="K196" s="1" t="str">
        <f t="shared" si="15"/>
        <v>GSC whole rock crushing (1960s)</v>
      </c>
      <c r="L196">
        <v>442</v>
      </c>
      <c r="M196">
        <v>17</v>
      </c>
      <c r="N196">
        <v>36</v>
      </c>
      <c r="O196">
        <v>20</v>
      </c>
      <c r="P196">
        <v>42</v>
      </c>
      <c r="Q196">
        <v>16</v>
      </c>
      <c r="R196">
        <v>3.5</v>
      </c>
      <c r="S196">
        <v>19</v>
      </c>
      <c r="T196">
        <v>12</v>
      </c>
    </row>
    <row r="197" spans="1:20" x14ac:dyDescent="0.3">
      <c r="A197" t="s">
        <v>703</v>
      </c>
      <c r="B197" t="s">
        <v>704</v>
      </c>
      <c r="C197" s="1" t="str">
        <f t="shared" si="12"/>
        <v>21:1164</v>
      </c>
      <c r="D197" s="1" t="str">
        <f t="shared" si="13"/>
        <v>21:0333</v>
      </c>
      <c r="E197" t="s">
        <v>701</v>
      </c>
      <c r="F197" t="s">
        <v>705</v>
      </c>
      <c r="H197">
        <v>64.308767599999996</v>
      </c>
      <c r="I197">
        <v>-116.96427559999999</v>
      </c>
      <c r="J197" s="1" t="str">
        <f t="shared" si="14"/>
        <v>Rock (surface)</v>
      </c>
      <c r="K197" s="1" t="str">
        <f t="shared" si="15"/>
        <v>GSC whole rock crushing (1960s)</v>
      </c>
      <c r="L197">
        <v>473</v>
      </c>
      <c r="M197">
        <v>17</v>
      </c>
      <c r="N197">
        <v>15</v>
      </c>
      <c r="O197">
        <v>36</v>
      </c>
      <c r="P197">
        <v>58</v>
      </c>
      <c r="Q197">
        <v>10</v>
      </c>
      <c r="R197">
        <v>3</v>
      </c>
      <c r="S197">
        <v>7</v>
      </c>
      <c r="T197">
        <v>22</v>
      </c>
    </row>
    <row r="198" spans="1:20" x14ac:dyDescent="0.3">
      <c r="A198" t="s">
        <v>706</v>
      </c>
      <c r="B198" t="s">
        <v>707</v>
      </c>
      <c r="C198" s="1" t="str">
        <f t="shared" si="12"/>
        <v>21:1164</v>
      </c>
      <c r="D198" s="1" t="str">
        <f t="shared" si="13"/>
        <v>21:0333</v>
      </c>
      <c r="E198" t="s">
        <v>708</v>
      </c>
      <c r="F198" t="s">
        <v>709</v>
      </c>
      <c r="H198">
        <v>64.057400299999998</v>
      </c>
      <c r="I198">
        <v>-117.17561360000001</v>
      </c>
      <c r="J198" s="1" t="str">
        <f t="shared" si="14"/>
        <v>Rock (surface)</v>
      </c>
      <c r="K198" s="1" t="str">
        <f t="shared" si="15"/>
        <v>GSC whole rock crushing (1960s)</v>
      </c>
      <c r="L198">
        <v>317</v>
      </c>
      <c r="M198">
        <v>9</v>
      </c>
      <c r="N198">
        <v>3</v>
      </c>
      <c r="O198">
        <v>43</v>
      </c>
      <c r="P198">
        <v>22</v>
      </c>
      <c r="Q198">
        <v>20</v>
      </c>
      <c r="R198">
        <v>5.5</v>
      </c>
      <c r="S198">
        <v>1</v>
      </c>
      <c r="T198">
        <v>6</v>
      </c>
    </row>
    <row r="199" spans="1:20" x14ac:dyDescent="0.3">
      <c r="A199" t="s">
        <v>710</v>
      </c>
      <c r="B199" t="s">
        <v>711</v>
      </c>
      <c r="C199" s="1" t="str">
        <f t="shared" si="12"/>
        <v>21:1164</v>
      </c>
      <c r="D199" s="1" t="str">
        <f t="shared" si="13"/>
        <v>21:0333</v>
      </c>
      <c r="E199" t="s">
        <v>708</v>
      </c>
      <c r="F199" t="s">
        <v>712</v>
      </c>
      <c r="H199">
        <v>64.057400299999998</v>
      </c>
      <c r="I199">
        <v>-117.17561360000001</v>
      </c>
      <c r="J199" s="1" t="str">
        <f t="shared" si="14"/>
        <v>Rock (surface)</v>
      </c>
      <c r="K199" s="1" t="str">
        <f t="shared" si="15"/>
        <v>GSC whole rock crushing (1960s)</v>
      </c>
      <c r="L199">
        <v>335</v>
      </c>
      <c r="M199">
        <v>12</v>
      </c>
      <c r="N199">
        <v>7</v>
      </c>
      <c r="O199">
        <v>43</v>
      </c>
      <c r="P199">
        <v>25</v>
      </c>
      <c r="Q199">
        <v>16</v>
      </c>
      <c r="R199">
        <v>6.8</v>
      </c>
      <c r="S199">
        <v>3</v>
      </c>
      <c r="T199">
        <v>7</v>
      </c>
    </row>
    <row r="200" spans="1:20" x14ac:dyDescent="0.3">
      <c r="A200" t="s">
        <v>713</v>
      </c>
      <c r="B200" t="s">
        <v>714</v>
      </c>
      <c r="C200" s="1" t="str">
        <f t="shared" si="12"/>
        <v>21:1164</v>
      </c>
      <c r="D200" s="1" t="str">
        <f t="shared" si="13"/>
        <v>21:0333</v>
      </c>
      <c r="E200" t="s">
        <v>715</v>
      </c>
      <c r="F200" t="s">
        <v>716</v>
      </c>
      <c r="H200">
        <v>64.022350000000003</v>
      </c>
      <c r="I200">
        <v>-117.21426959999999</v>
      </c>
      <c r="J200" s="1" t="str">
        <f t="shared" si="14"/>
        <v>Rock (surface)</v>
      </c>
      <c r="K200" s="1" t="str">
        <f t="shared" si="15"/>
        <v>GSC whole rock crushing (1960s)</v>
      </c>
      <c r="L200">
        <v>512</v>
      </c>
      <c r="M200">
        <v>21</v>
      </c>
      <c r="N200">
        <v>52</v>
      </c>
      <c r="O200">
        <v>20</v>
      </c>
      <c r="P200">
        <v>46</v>
      </c>
      <c r="Q200">
        <v>20</v>
      </c>
      <c r="R200">
        <v>3</v>
      </c>
      <c r="S200">
        <v>47</v>
      </c>
      <c r="T200">
        <v>12</v>
      </c>
    </row>
    <row r="201" spans="1:20" x14ac:dyDescent="0.3">
      <c r="A201" t="s">
        <v>717</v>
      </c>
      <c r="B201" t="s">
        <v>718</v>
      </c>
      <c r="C201" s="1" t="str">
        <f t="shared" si="12"/>
        <v>21:1164</v>
      </c>
      <c r="D201" s="1" t="str">
        <f t="shared" si="13"/>
        <v>21:0333</v>
      </c>
      <c r="E201" t="s">
        <v>715</v>
      </c>
      <c r="F201" t="s">
        <v>719</v>
      </c>
      <c r="H201">
        <v>64.022350000000003</v>
      </c>
      <c r="I201">
        <v>-117.21426959999999</v>
      </c>
      <c r="J201" s="1" t="str">
        <f t="shared" si="14"/>
        <v>Rock (surface)</v>
      </c>
      <c r="K201" s="1" t="str">
        <f t="shared" si="15"/>
        <v>GSC whole rock crushing (1960s)</v>
      </c>
      <c r="L201">
        <v>738</v>
      </c>
      <c r="M201">
        <v>33</v>
      </c>
      <c r="N201">
        <v>34</v>
      </c>
      <c r="O201">
        <v>85</v>
      </c>
      <c r="P201">
        <v>102</v>
      </c>
      <c r="Q201">
        <v>16</v>
      </c>
      <c r="R201">
        <v>2.9</v>
      </c>
      <c r="S201">
        <v>30</v>
      </c>
      <c r="T201">
        <v>41</v>
      </c>
    </row>
    <row r="202" spans="1:20" x14ac:dyDescent="0.3">
      <c r="A202" t="s">
        <v>720</v>
      </c>
      <c r="B202" t="s">
        <v>721</v>
      </c>
      <c r="C202" s="1" t="str">
        <f t="shared" si="12"/>
        <v>21:1164</v>
      </c>
      <c r="D202" s="1" t="str">
        <f t="shared" si="13"/>
        <v>21:0333</v>
      </c>
      <c r="E202" t="s">
        <v>722</v>
      </c>
      <c r="F202" t="s">
        <v>723</v>
      </c>
      <c r="H202">
        <v>64.047485800000004</v>
      </c>
      <c r="I202">
        <v>-117.2083186</v>
      </c>
      <c r="J202" s="1" t="str">
        <f t="shared" si="14"/>
        <v>Rock (surface)</v>
      </c>
      <c r="K202" s="1" t="str">
        <f t="shared" si="15"/>
        <v>GSC whole rock crushing (1960s)</v>
      </c>
      <c r="L202">
        <v>374</v>
      </c>
      <c r="M202">
        <v>10</v>
      </c>
      <c r="N202">
        <v>10</v>
      </c>
      <c r="O202">
        <v>36</v>
      </c>
      <c r="P202">
        <v>48</v>
      </c>
      <c r="Q202">
        <v>12</v>
      </c>
      <c r="R202">
        <v>3.5</v>
      </c>
      <c r="S202">
        <v>6</v>
      </c>
      <c r="T202">
        <v>37</v>
      </c>
    </row>
    <row r="203" spans="1:20" x14ac:dyDescent="0.3">
      <c r="A203" t="s">
        <v>724</v>
      </c>
      <c r="B203" t="s">
        <v>725</v>
      </c>
      <c r="C203" s="1" t="str">
        <f t="shared" si="12"/>
        <v>21:1164</v>
      </c>
      <c r="D203" s="1" t="str">
        <f t="shared" si="13"/>
        <v>21:0333</v>
      </c>
      <c r="E203" t="s">
        <v>722</v>
      </c>
      <c r="F203" t="s">
        <v>726</v>
      </c>
      <c r="H203">
        <v>64.047485800000004</v>
      </c>
      <c r="I203">
        <v>-117.2083186</v>
      </c>
      <c r="J203" s="1" t="str">
        <f t="shared" si="14"/>
        <v>Rock (surface)</v>
      </c>
      <c r="K203" s="1" t="str">
        <f t="shared" si="15"/>
        <v>GSC whole rock crushing (1960s)</v>
      </c>
      <c r="L203">
        <v>496</v>
      </c>
      <c r="M203">
        <v>12</v>
      </c>
      <c r="N203">
        <v>15</v>
      </c>
      <c r="O203">
        <v>50</v>
      </c>
      <c r="P203">
        <v>68</v>
      </c>
      <c r="Q203">
        <v>10</v>
      </c>
      <c r="R203">
        <v>5.5</v>
      </c>
      <c r="S203">
        <v>9</v>
      </c>
      <c r="T203">
        <v>18</v>
      </c>
    </row>
    <row r="204" spans="1:20" x14ac:dyDescent="0.3">
      <c r="A204" t="s">
        <v>727</v>
      </c>
      <c r="B204" t="s">
        <v>728</v>
      </c>
      <c r="C204" s="1" t="str">
        <f t="shared" si="12"/>
        <v>21:1164</v>
      </c>
      <c r="D204" s="1" t="str">
        <f t="shared" si="13"/>
        <v>21:0333</v>
      </c>
      <c r="E204" t="s">
        <v>729</v>
      </c>
      <c r="F204" t="s">
        <v>730</v>
      </c>
      <c r="H204">
        <v>64.061916999999994</v>
      </c>
      <c r="I204">
        <v>-117.14900489999999</v>
      </c>
      <c r="J204" s="1" t="str">
        <f t="shared" si="14"/>
        <v>Rock (surface)</v>
      </c>
      <c r="K204" s="1" t="str">
        <f t="shared" si="15"/>
        <v>GSC whole rock crushing (1960s)</v>
      </c>
      <c r="L204">
        <v>160</v>
      </c>
      <c r="M204">
        <v>25</v>
      </c>
      <c r="N204">
        <v>4</v>
      </c>
      <c r="O204">
        <v>46</v>
      </c>
      <c r="P204">
        <v>31</v>
      </c>
      <c r="Q204">
        <v>10</v>
      </c>
      <c r="R204">
        <v>7.5</v>
      </c>
      <c r="S204">
        <v>1</v>
      </c>
      <c r="T204">
        <v>5</v>
      </c>
    </row>
    <row r="205" spans="1:20" x14ac:dyDescent="0.3">
      <c r="A205" t="s">
        <v>731</v>
      </c>
      <c r="B205" t="s">
        <v>732</v>
      </c>
      <c r="C205" s="1" t="str">
        <f t="shared" si="12"/>
        <v>21:1164</v>
      </c>
      <c r="D205" s="1" t="str">
        <f t="shared" si="13"/>
        <v>21:0333</v>
      </c>
      <c r="E205" t="s">
        <v>729</v>
      </c>
      <c r="F205" t="s">
        <v>733</v>
      </c>
      <c r="H205">
        <v>64.061916999999994</v>
      </c>
      <c r="I205">
        <v>-117.14900489999999</v>
      </c>
      <c r="J205" s="1" t="str">
        <f t="shared" si="14"/>
        <v>Rock (surface)</v>
      </c>
      <c r="K205" s="1" t="str">
        <f t="shared" si="15"/>
        <v>GSC whole rock crushing (1960s)</v>
      </c>
      <c r="L205">
        <v>271</v>
      </c>
      <c r="M205">
        <v>18</v>
      </c>
      <c r="N205">
        <v>7</v>
      </c>
      <c r="O205">
        <v>46</v>
      </c>
      <c r="P205">
        <v>29</v>
      </c>
      <c r="Q205">
        <v>20</v>
      </c>
      <c r="R205">
        <v>5</v>
      </c>
      <c r="S205">
        <v>1</v>
      </c>
      <c r="T205">
        <v>6</v>
      </c>
    </row>
    <row r="206" spans="1:20" x14ac:dyDescent="0.3">
      <c r="A206" t="s">
        <v>734</v>
      </c>
      <c r="B206" t="s">
        <v>735</v>
      </c>
      <c r="C206" s="1" t="str">
        <f t="shared" si="12"/>
        <v>21:1164</v>
      </c>
      <c r="D206" s="1" t="str">
        <f t="shared" si="13"/>
        <v>21:0333</v>
      </c>
      <c r="E206" t="s">
        <v>736</v>
      </c>
      <c r="F206" t="s">
        <v>737</v>
      </c>
      <c r="H206">
        <v>64.076277300000001</v>
      </c>
      <c r="I206">
        <v>-117.1470317</v>
      </c>
      <c r="J206" s="1" t="str">
        <f t="shared" si="14"/>
        <v>Rock (surface)</v>
      </c>
      <c r="K206" s="1" t="str">
        <f t="shared" si="15"/>
        <v>GSC whole rock crushing (1960s)</v>
      </c>
      <c r="L206">
        <v>293</v>
      </c>
      <c r="M206">
        <v>18</v>
      </c>
      <c r="N206">
        <v>9</v>
      </c>
      <c r="O206">
        <v>36</v>
      </c>
      <c r="P206">
        <v>35</v>
      </c>
      <c r="Q206">
        <v>9</v>
      </c>
      <c r="R206">
        <v>7</v>
      </c>
      <c r="S206">
        <v>3</v>
      </c>
      <c r="T206">
        <v>12</v>
      </c>
    </row>
    <row r="207" spans="1:20" x14ac:dyDescent="0.3">
      <c r="A207" t="s">
        <v>738</v>
      </c>
      <c r="B207" t="s">
        <v>739</v>
      </c>
      <c r="C207" s="1" t="str">
        <f t="shared" si="12"/>
        <v>21:1164</v>
      </c>
      <c r="D207" s="1" t="str">
        <f t="shared" si="13"/>
        <v>21:0333</v>
      </c>
      <c r="E207" t="s">
        <v>736</v>
      </c>
      <c r="F207" t="s">
        <v>740</v>
      </c>
      <c r="H207">
        <v>64.076277300000001</v>
      </c>
      <c r="I207">
        <v>-117.1470317</v>
      </c>
      <c r="J207" s="1" t="str">
        <f t="shared" si="14"/>
        <v>Rock (surface)</v>
      </c>
      <c r="K207" s="1" t="str">
        <f t="shared" si="15"/>
        <v>GSC whole rock crushing (1960s)</v>
      </c>
      <c r="L207">
        <v>411</v>
      </c>
      <c r="M207">
        <v>22</v>
      </c>
      <c r="N207">
        <v>14</v>
      </c>
      <c r="O207">
        <v>57</v>
      </c>
      <c r="P207">
        <v>40</v>
      </c>
      <c r="Q207">
        <v>5</v>
      </c>
      <c r="R207">
        <v>6.8</v>
      </c>
      <c r="S207">
        <v>11</v>
      </c>
      <c r="T207">
        <v>14</v>
      </c>
    </row>
    <row r="208" spans="1:20" x14ac:dyDescent="0.3">
      <c r="A208" t="s">
        <v>741</v>
      </c>
      <c r="B208" t="s">
        <v>742</v>
      </c>
      <c r="C208" s="1" t="str">
        <f t="shared" si="12"/>
        <v>21:1164</v>
      </c>
      <c r="D208" s="1" t="str">
        <f t="shared" si="13"/>
        <v>21:0333</v>
      </c>
      <c r="E208" t="s">
        <v>743</v>
      </c>
      <c r="F208" t="s">
        <v>744</v>
      </c>
      <c r="H208">
        <v>64.065418600000001</v>
      </c>
      <c r="I208">
        <v>-117.21869890000001</v>
      </c>
      <c r="J208" s="1" t="str">
        <f t="shared" si="14"/>
        <v>Rock (surface)</v>
      </c>
      <c r="K208" s="1" t="str">
        <f t="shared" si="15"/>
        <v>GSC whole rock crushing (1960s)</v>
      </c>
      <c r="L208">
        <v>361</v>
      </c>
      <c r="M208">
        <v>13</v>
      </c>
      <c r="N208">
        <v>9</v>
      </c>
      <c r="O208">
        <v>36</v>
      </c>
      <c r="P208">
        <v>64</v>
      </c>
      <c r="Q208">
        <v>5</v>
      </c>
      <c r="R208">
        <v>7.5</v>
      </c>
      <c r="S208">
        <v>5</v>
      </c>
      <c r="T208">
        <v>22</v>
      </c>
    </row>
    <row r="209" spans="1:20" x14ac:dyDescent="0.3">
      <c r="A209" t="s">
        <v>745</v>
      </c>
      <c r="B209" t="s">
        <v>746</v>
      </c>
      <c r="C209" s="1" t="str">
        <f t="shared" si="12"/>
        <v>21:1164</v>
      </c>
      <c r="D209" s="1" t="str">
        <f t="shared" si="13"/>
        <v>21:0333</v>
      </c>
      <c r="E209" t="s">
        <v>743</v>
      </c>
      <c r="F209" t="s">
        <v>747</v>
      </c>
      <c r="H209">
        <v>64.065418600000001</v>
      </c>
      <c r="I209">
        <v>-117.21869890000001</v>
      </c>
      <c r="J209" s="1" t="str">
        <f t="shared" si="14"/>
        <v>Rock (surface)</v>
      </c>
      <c r="K209" s="1" t="str">
        <f t="shared" si="15"/>
        <v>GSC whole rock crushing (1960s)</v>
      </c>
      <c r="L209">
        <v>370</v>
      </c>
      <c r="M209">
        <v>18</v>
      </c>
      <c r="N209">
        <v>9</v>
      </c>
      <c r="O209">
        <v>39</v>
      </c>
      <c r="P209">
        <v>103</v>
      </c>
      <c r="Q209">
        <v>15</v>
      </c>
      <c r="R209">
        <v>6</v>
      </c>
      <c r="S209">
        <v>5</v>
      </c>
      <c r="T209">
        <v>30</v>
      </c>
    </row>
    <row r="210" spans="1:20" x14ac:dyDescent="0.3">
      <c r="A210" t="s">
        <v>748</v>
      </c>
      <c r="B210" t="s">
        <v>749</v>
      </c>
      <c r="C210" s="1" t="str">
        <f t="shared" si="12"/>
        <v>21:1164</v>
      </c>
      <c r="D210" s="1" t="str">
        <f t="shared" si="13"/>
        <v>21:0333</v>
      </c>
      <c r="E210" t="s">
        <v>750</v>
      </c>
      <c r="F210" t="s">
        <v>751</v>
      </c>
      <c r="H210">
        <v>64.077102600000003</v>
      </c>
      <c r="I210">
        <v>-117.2064898</v>
      </c>
      <c r="J210" s="1" t="str">
        <f t="shared" si="14"/>
        <v>Rock (surface)</v>
      </c>
      <c r="K210" s="1" t="str">
        <f t="shared" si="15"/>
        <v>GSC whole rock crushing (1960s)</v>
      </c>
      <c r="L210">
        <v>219</v>
      </c>
      <c r="M210">
        <v>23</v>
      </c>
      <c r="N210">
        <v>3</v>
      </c>
      <c r="O210">
        <v>4</v>
      </c>
      <c r="P210">
        <v>49</v>
      </c>
      <c r="Q210">
        <v>9</v>
      </c>
      <c r="R210">
        <v>6</v>
      </c>
      <c r="S210">
        <v>1</v>
      </c>
      <c r="T210">
        <v>9</v>
      </c>
    </row>
    <row r="211" spans="1:20" x14ac:dyDescent="0.3">
      <c r="A211" t="s">
        <v>752</v>
      </c>
      <c r="B211" t="s">
        <v>753</v>
      </c>
      <c r="C211" s="1" t="str">
        <f t="shared" si="12"/>
        <v>21:1164</v>
      </c>
      <c r="D211" s="1" t="str">
        <f t="shared" si="13"/>
        <v>21:0333</v>
      </c>
      <c r="E211" t="s">
        <v>750</v>
      </c>
      <c r="F211" t="s">
        <v>754</v>
      </c>
      <c r="H211">
        <v>64.077102600000003</v>
      </c>
      <c r="I211">
        <v>-117.2064898</v>
      </c>
      <c r="J211" s="1" t="str">
        <f t="shared" si="14"/>
        <v>Rock (surface)</v>
      </c>
      <c r="K211" s="1" t="str">
        <f t="shared" si="15"/>
        <v>GSC whole rock crushing (1960s)</v>
      </c>
      <c r="L211">
        <v>263</v>
      </c>
      <c r="M211">
        <v>10</v>
      </c>
      <c r="N211">
        <v>6</v>
      </c>
      <c r="O211">
        <v>2</v>
      </c>
      <c r="P211">
        <v>25</v>
      </c>
      <c r="Q211">
        <v>8</v>
      </c>
      <c r="R211">
        <v>6.3</v>
      </c>
      <c r="S211">
        <v>5</v>
      </c>
      <c r="T211">
        <v>6</v>
      </c>
    </row>
    <row r="212" spans="1:20" x14ac:dyDescent="0.3">
      <c r="A212" t="s">
        <v>755</v>
      </c>
      <c r="B212" t="s">
        <v>756</v>
      </c>
      <c r="C212" s="1" t="str">
        <f t="shared" si="12"/>
        <v>21:1164</v>
      </c>
      <c r="D212" s="1" t="str">
        <f t="shared" si="13"/>
        <v>21:0333</v>
      </c>
      <c r="E212" t="s">
        <v>757</v>
      </c>
      <c r="F212" t="s">
        <v>758</v>
      </c>
      <c r="H212">
        <v>64.078935200000004</v>
      </c>
      <c r="I212">
        <v>-117.17779969999999</v>
      </c>
      <c r="J212" s="1" t="str">
        <f t="shared" si="14"/>
        <v>Rock (surface)</v>
      </c>
      <c r="K212" s="1" t="str">
        <f t="shared" si="15"/>
        <v>GSC whole rock crushing (1960s)</v>
      </c>
      <c r="L212">
        <v>197</v>
      </c>
      <c r="M212">
        <v>16</v>
      </c>
      <c r="N212">
        <v>3</v>
      </c>
      <c r="O212">
        <v>8</v>
      </c>
      <c r="P212">
        <v>36</v>
      </c>
      <c r="Q212">
        <v>15</v>
      </c>
      <c r="R212">
        <v>7.5</v>
      </c>
      <c r="S212">
        <v>1</v>
      </c>
      <c r="T212">
        <v>9</v>
      </c>
    </row>
    <row r="213" spans="1:20" x14ac:dyDescent="0.3">
      <c r="A213" t="s">
        <v>759</v>
      </c>
      <c r="B213" t="s">
        <v>760</v>
      </c>
      <c r="C213" s="1" t="str">
        <f t="shared" si="12"/>
        <v>21:1164</v>
      </c>
      <c r="D213" s="1" t="str">
        <f t="shared" si="13"/>
        <v>21:0333</v>
      </c>
      <c r="E213" t="s">
        <v>757</v>
      </c>
      <c r="F213" t="s">
        <v>761</v>
      </c>
      <c r="H213">
        <v>64.078935200000004</v>
      </c>
      <c r="I213">
        <v>-117.17779969999999</v>
      </c>
      <c r="J213" s="1" t="str">
        <f t="shared" si="14"/>
        <v>Rock (surface)</v>
      </c>
      <c r="K213" s="1" t="str">
        <f t="shared" si="15"/>
        <v>GSC whole rock crushing (1960s)</v>
      </c>
      <c r="L213">
        <v>197</v>
      </c>
      <c r="M213">
        <v>12</v>
      </c>
      <c r="N213">
        <v>5</v>
      </c>
      <c r="O213">
        <v>12</v>
      </c>
      <c r="P213">
        <v>31</v>
      </c>
      <c r="Q213">
        <v>11</v>
      </c>
      <c r="R213">
        <v>7.5</v>
      </c>
      <c r="S213">
        <v>4</v>
      </c>
      <c r="T213">
        <v>8</v>
      </c>
    </row>
    <row r="214" spans="1:20" x14ac:dyDescent="0.3">
      <c r="A214" t="s">
        <v>762</v>
      </c>
      <c r="B214" t="s">
        <v>763</v>
      </c>
      <c r="C214" s="1" t="str">
        <f t="shared" si="12"/>
        <v>21:1164</v>
      </c>
      <c r="D214" s="1" t="str">
        <f t="shared" si="13"/>
        <v>21:0333</v>
      </c>
      <c r="E214" t="s">
        <v>764</v>
      </c>
      <c r="F214" t="s">
        <v>765</v>
      </c>
      <c r="H214">
        <v>64.092390899999998</v>
      </c>
      <c r="I214">
        <v>-117.1819881</v>
      </c>
      <c r="J214" s="1" t="str">
        <f t="shared" si="14"/>
        <v>Rock (surface)</v>
      </c>
      <c r="K214" s="1" t="str">
        <f t="shared" si="15"/>
        <v>GSC whole rock crushing (1960s)</v>
      </c>
      <c r="L214">
        <v>314</v>
      </c>
      <c r="M214">
        <v>23</v>
      </c>
      <c r="N214">
        <v>8</v>
      </c>
      <c r="O214">
        <v>10</v>
      </c>
      <c r="P214">
        <v>38</v>
      </c>
      <c r="Q214">
        <v>15</v>
      </c>
      <c r="R214">
        <v>7</v>
      </c>
      <c r="S214">
        <v>6</v>
      </c>
      <c r="T214">
        <v>11</v>
      </c>
    </row>
    <row r="215" spans="1:20" x14ac:dyDescent="0.3">
      <c r="A215" t="s">
        <v>766</v>
      </c>
      <c r="B215" t="s">
        <v>767</v>
      </c>
      <c r="C215" s="1" t="str">
        <f t="shared" si="12"/>
        <v>21:1164</v>
      </c>
      <c r="D215" s="1" t="str">
        <f t="shared" si="13"/>
        <v>21:0333</v>
      </c>
      <c r="E215" t="s">
        <v>764</v>
      </c>
      <c r="F215" t="s">
        <v>768</v>
      </c>
      <c r="H215">
        <v>64.092390899999998</v>
      </c>
      <c r="I215">
        <v>-117.1819881</v>
      </c>
      <c r="J215" s="1" t="str">
        <f t="shared" si="14"/>
        <v>Rock (surface)</v>
      </c>
      <c r="K215" s="1" t="str">
        <f t="shared" si="15"/>
        <v>GSC whole rock crushing (1960s)</v>
      </c>
      <c r="L215">
        <v>275</v>
      </c>
      <c r="M215">
        <v>16</v>
      </c>
      <c r="N215">
        <v>17</v>
      </c>
      <c r="O215">
        <v>17</v>
      </c>
      <c r="P215">
        <v>42</v>
      </c>
      <c r="Q215">
        <v>11</v>
      </c>
      <c r="R215">
        <v>6.5</v>
      </c>
      <c r="S215">
        <v>19</v>
      </c>
      <c r="T215">
        <v>15</v>
      </c>
    </row>
    <row r="216" spans="1:20" x14ac:dyDescent="0.3">
      <c r="A216" t="s">
        <v>769</v>
      </c>
      <c r="B216" t="s">
        <v>770</v>
      </c>
      <c r="C216" s="1" t="str">
        <f t="shared" si="12"/>
        <v>21:1164</v>
      </c>
      <c r="D216" s="1" t="str">
        <f t="shared" si="13"/>
        <v>21:0333</v>
      </c>
      <c r="E216" t="s">
        <v>771</v>
      </c>
      <c r="F216" t="s">
        <v>772</v>
      </c>
      <c r="H216">
        <v>64.106777800000003</v>
      </c>
      <c r="I216">
        <v>-117.15745440000001</v>
      </c>
      <c r="J216" s="1" t="str">
        <f t="shared" si="14"/>
        <v>Rock (surface)</v>
      </c>
      <c r="K216" s="1" t="str">
        <f t="shared" si="15"/>
        <v>GSC whole rock crushing (1960s)</v>
      </c>
      <c r="L216">
        <v>344</v>
      </c>
      <c r="M216">
        <v>29</v>
      </c>
      <c r="N216">
        <v>3</v>
      </c>
      <c r="O216">
        <v>8</v>
      </c>
      <c r="P216">
        <v>55</v>
      </c>
      <c r="Q216">
        <v>9</v>
      </c>
      <c r="R216">
        <v>4.5</v>
      </c>
      <c r="S216">
        <v>1</v>
      </c>
      <c r="T216">
        <v>13</v>
      </c>
    </row>
    <row r="217" spans="1:20" x14ac:dyDescent="0.3">
      <c r="A217" t="s">
        <v>773</v>
      </c>
      <c r="B217" t="s">
        <v>774</v>
      </c>
      <c r="C217" s="1" t="str">
        <f t="shared" si="12"/>
        <v>21:1164</v>
      </c>
      <c r="D217" s="1" t="str">
        <f t="shared" si="13"/>
        <v>21:0333</v>
      </c>
      <c r="E217" t="s">
        <v>771</v>
      </c>
      <c r="F217" t="s">
        <v>775</v>
      </c>
      <c r="H217">
        <v>64.106777800000003</v>
      </c>
      <c r="I217">
        <v>-117.15745440000001</v>
      </c>
      <c r="J217" s="1" t="str">
        <f t="shared" si="14"/>
        <v>Rock (surface)</v>
      </c>
      <c r="K217" s="1" t="str">
        <f t="shared" si="15"/>
        <v>GSC whole rock crushing (1960s)</v>
      </c>
      <c r="L217">
        <v>254</v>
      </c>
      <c r="M217">
        <v>15</v>
      </c>
      <c r="N217">
        <v>2</v>
      </c>
      <c r="O217">
        <v>12</v>
      </c>
      <c r="P217">
        <v>37</v>
      </c>
      <c r="Q217">
        <v>5</v>
      </c>
      <c r="R217">
        <v>4</v>
      </c>
      <c r="S217">
        <v>1</v>
      </c>
      <c r="T217">
        <v>10</v>
      </c>
    </row>
    <row r="218" spans="1:20" x14ac:dyDescent="0.3">
      <c r="A218" t="s">
        <v>776</v>
      </c>
      <c r="B218" t="s">
        <v>777</v>
      </c>
      <c r="C218" s="1" t="str">
        <f t="shared" si="12"/>
        <v>21:1164</v>
      </c>
      <c r="D218" s="1" t="str">
        <f t="shared" si="13"/>
        <v>21:0333</v>
      </c>
      <c r="E218" t="s">
        <v>778</v>
      </c>
      <c r="F218" t="s">
        <v>779</v>
      </c>
      <c r="H218">
        <v>64.106716300000002</v>
      </c>
      <c r="I218">
        <v>-117.2067095</v>
      </c>
      <c r="J218" s="1" t="str">
        <f t="shared" si="14"/>
        <v>Rock (surface)</v>
      </c>
      <c r="K218" s="1" t="str">
        <f t="shared" si="15"/>
        <v>GSC whole rock crushing (1960s)</v>
      </c>
      <c r="L218">
        <v>194</v>
      </c>
      <c r="M218">
        <v>13</v>
      </c>
      <c r="N218">
        <v>3</v>
      </c>
      <c r="O218">
        <v>12</v>
      </c>
      <c r="P218">
        <v>25</v>
      </c>
      <c r="Q218">
        <v>11</v>
      </c>
      <c r="R218">
        <v>4</v>
      </c>
      <c r="S218">
        <v>2</v>
      </c>
      <c r="T218">
        <v>7</v>
      </c>
    </row>
    <row r="219" spans="1:20" x14ac:dyDescent="0.3">
      <c r="A219" t="s">
        <v>780</v>
      </c>
      <c r="B219" t="s">
        <v>781</v>
      </c>
      <c r="C219" s="1" t="str">
        <f t="shared" si="12"/>
        <v>21:1164</v>
      </c>
      <c r="D219" s="1" t="str">
        <f t="shared" si="13"/>
        <v>21:0333</v>
      </c>
      <c r="E219" t="s">
        <v>778</v>
      </c>
      <c r="F219" t="s">
        <v>782</v>
      </c>
      <c r="H219">
        <v>64.106716300000002</v>
      </c>
      <c r="I219">
        <v>-117.2067095</v>
      </c>
      <c r="J219" s="1" t="str">
        <f t="shared" si="14"/>
        <v>Rock (surface)</v>
      </c>
      <c r="K219" s="1" t="str">
        <f t="shared" si="15"/>
        <v>GSC whole rock crushing (1960s)</v>
      </c>
      <c r="L219">
        <v>471</v>
      </c>
      <c r="M219">
        <v>13</v>
      </c>
      <c r="N219">
        <v>2</v>
      </c>
      <c r="O219">
        <v>17</v>
      </c>
      <c r="P219">
        <v>54</v>
      </c>
      <c r="Q219">
        <v>15</v>
      </c>
      <c r="R219">
        <v>4.3</v>
      </c>
      <c r="S219">
        <v>1</v>
      </c>
      <c r="T219">
        <v>10</v>
      </c>
    </row>
    <row r="220" spans="1:20" x14ac:dyDescent="0.3">
      <c r="A220" t="s">
        <v>783</v>
      </c>
      <c r="B220" t="s">
        <v>784</v>
      </c>
      <c r="C220" s="1" t="str">
        <f t="shared" si="12"/>
        <v>21:1164</v>
      </c>
      <c r="D220" s="1" t="str">
        <f t="shared" si="13"/>
        <v>21:0333</v>
      </c>
      <c r="E220" t="s">
        <v>785</v>
      </c>
      <c r="F220" t="s">
        <v>786</v>
      </c>
      <c r="H220">
        <v>64.124680900000001</v>
      </c>
      <c r="I220">
        <v>-117.1945212</v>
      </c>
      <c r="J220" s="1" t="str">
        <f t="shared" si="14"/>
        <v>Rock (surface)</v>
      </c>
      <c r="K220" s="1" t="str">
        <f t="shared" si="15"/>
        <v>GSC whole rock crushing (1960s)</v>
      </c>
      <c r="L220">
        <v>246</v>
      </c>
      <c r="M220">
        <v>17</v>
      </c>
      <c r="N220">
        <v>3</v>
      </c>
      <c r="O220">
        <v>7</v>
      </c>
      <c r="P220">
        <v>26</v>
      </c>
      <c r="Q220">
        <v>8</v>
      </c>
      <c r="R220">
        <v>6.8</v>
      </c>
      <c r="S220">
        <v>1</v>
      </c>
      <c r="T220">
        <v>9</v>
      </c>
    </row>
    <row r="221" spans="1:20" x14ac:dyDescent="0.3">
      <c r="A221" t="s">
        <v>787</v>
      </c>
      <c r="B221" t="s">
        <v>788</v>
      </c>
      <c r="C221" s="1" t="str">
        <f t="shared" si="12"/>
        <v>21:1164</v>
      </c>
      <c r="D221" s="1" t="str">
        <f t="shared" si="13"/>
        <v>21:0333</v>
      </c>
      <c r="E221" t="s">
        <v>785</v>
      </c>
      <c r="F221" t="s">
        <v>789</v>
      </c>
      <c r="H221">
        <v>64.124680900000001</v>
      </c>
      <c r="I221">
        <v>-117.1945212</v>
      </c>
      <c r="J221" s="1" t="str">
        <f t="shared" si="14"/>
        <v>Rock (surface)</v>
      </c>
      <c r="K221" s="1" t="str">
        <f t="shared" si="15"/>
        <v>GSC whole rock crushing (1960s)</v>
      </c>
      <c r="L221">
        <v>204</v>
      </c>
      <c r="M221">
        <v>10</v>
      </c>
      <c r="N221">
        <v>2</v>
      </c>
      <c r="O221">
        <v>12</v>
      </c>
      <c r="P221">
        <v>21</v>
      </c>
      <c r="Q221">
        <v>19</v>
      </c>
      <c r="R221">
        <v>5.8</v>
      </c>
      <c r="S221">
        <v>1</v>
      </c>
      <c r="T221">
        <v>9</v>
      </c>
    </row>
    <row r="222" spans="1:20" x14ac:dyDescent="0.3">
      <c r="A222" t="s">
        <v>790</v>
      </c>
      <c r="B222" t="s">
        <v>791</v>
      </c>
      <c r="C222" s="1" t="str">
        <f t="shared" si="12"/>
        <v>21:1164</v>
      </c>
      <c r="D222" s="1" t="str">
        <f t="shared" si="13"/>
        <v>21:0333</v>
      </c>
      <c r="E222" t="s">
        <v>792</v>
      </c>
      <c r="F222" t="s">
        <v>793</v>
      </c>
      <c r="H222">
        <v>64.135472899999996</v>
      </c>
      <c r="I222">
        <v>-117.1761068</v>
      </c>
      <c r="J222" s="1" t="str">
        <f t="shared" si="14"/>
        <v>Rock (surface)</v>
      </c>
      <c r="K222" s="1" t="str">
        <f t="shared" si="15"/>
        <v>GSC whole rock crushing (1960s)</v>
      </c>
      <c r="L222">
        <v>197</v>
      </c>
      <c r="M222">
        <v>10</v>
      </c>
      <c r="N222">
        <v>7</v>
      </c>
      <c r="O222">
        <v>8</v>
      </c>
      <c r="P222">
        <v>35</v>
      </c>
      <c r="Q222">
        <v>5</v>
      </c>
      <c r="R222">
        <v>6.3</v>
      </c>
      <c r="S222">
        <v>8</v>
      </c>
      <c r="T222">
        <v>13</v>
      </c>
    </row>
    <row r="223" spans="1:20" x14ac:dyDescent="0.3">
      <c r="A223" t="s">
        <v>794</v>
      </c>
      <c r="B223" t="s">
        <v>795</v>
      </c>
      <c r="C223" s="1" t="str">
        <f t="shared" si="12"/>
        <v>21:1164</v>
      </c>
      <c r="D223" s="1" t="str">
        <f t="shared" si="13"/>
        <v>21:0333</v>
      </c>
      <c r="E223" t="s">
        <v>792</v>
      </c>
      <c r="F223" t="s">
        <v>796</v>
      </c>
      <c r="H223">
        <v>64.135472899999996</v>
      </c>
      <c r="I223">
        <v>-117.1761068</v>
      </c>
      <c r="J223" s="1" t="str">
        <f t="shared" si="14"/>
        <v>Rock (surface)</v>
      </c>
      <c r="K223" s="1" t="str">
        <f t="shared" si="15"/>
        <v>GSC whole rock crushing (1960s)</v>
      </c>
      <c r="L223">
        <v>208</v>
      </c>
      <c r="M223">
        <v>11</v>
      </c>
      <c r="N223">
        <v>2</v>
      </c>
      <c r="O223">
        <v>32</v>
      </c>
      <c r="P223">
        <v>35</v>
      </c>
      <c r="Q223">
        <v>11</v>
      </c>
      <c r="R223">
        <v>6.5</v>
      </c>
      <c r="S223">
        <v>1</v>
      </c>
      <c r="T223">
        <v>13</v>
      </c>
    </row>
    <row r="224" spans="1:20" x14ac:dyDescent="0.3">
      <c r="A224" t="s">
        <v>797</v>
      </c>
      <c r="B224" t="s">
        <v>798</v>
      </c>
      <c r="C224" s="1" t="str">
        <f t="shared" si="12"/>
        <v>21:1164</v>
      </c>
      <c r="D224" s="1" t="str">
        <f t="shared" si="13"/>
        <v>21:0333</v>
      </c>
      <c r="E224" t="s">
        <v>799</v>
      </c>
      <c r="F224" t="s">
        <v>800</v>
      </c>
      <c r="H224">
        <v>64.152525600000004</v>
      </c>
      <c r="I224">
        <v>-117.17415920000001</v>
      </c>
      <c r="J224" s="1" t="str">
        <f t="shared" si="14"/>
        <v>Rock (surface)</v>
      </c>
      <c r="K224" s="1" t="str">
        <f t="shared" si="15"/>
        <v>GSC whole rock crushing (1960s)</v>
      </c>
      <c r="L224">
        <v>1140</v>
      </c>
      <c r="M224">
        <v>30</v>
      </c>
      <c r="N224">
        <v>10</v>
      </c>
      <c r="O224">
        <v>21</v>
      </c>
      <c r="P224">
        <v>104</v>
      </c>
      <c r="Q224">
        <v>11</v>
      </c>
      <c r="R224">
        <v>6.3</v>
      </c>
      <c r="S224">
        <v>10</v>
      </c>
      <c r="T224">
        <v>26</v>
      </c>
    </row>
    <row r="225" spans="1:20" x14ac:dyDescent="0.3">
      <c r="A225" t="s">
        <v>801</v>
      </c>
      <c r="B225" t="s">
        <v>802</v>
      </c>
      <c r="C225" s="1" t="str">
        <f t="shared" si="12"/>
        <v>21:1164</v>
      </c>
      <c r="D225" s="1" t="str">
        <f t="shared" si="13"/>
        <v>21:0333</v>
      </c>
      <c r="E225" t="s">
        <v>799</v>
      </c>
      <c r="F225" t="s">
        <v>803</v>
      </c>
      <c r="H225">
        <v>64.152525600000004</v>
      </c>
      <c r="I225">
        <v>-117.17415920000001</v>
      </c>
      <c r="J225" s="1" t="str">
        <f t="shared" si="14"/>
        <v>Rock (surface)</v>
      </c>
      <c r="K225" s="1" t="str">
        <f t="shared" si="15"/>
        <v>GSC whole rock crushing (1960s)</v>
      </c>
      <c r="L225">
        <v>641</v>
      </c>
      <c r="M225">
        <v>27</v>
      </c>
      <c r="N225">
        <v>46</v>
      </c>
      <c r="O225">
        <v>12</v>
      </c>
      <c r="P225">
        <v>95</v>
      </c>
      <c r="Q225">
        <v>5</v>
      </c>
      <c r="R225">
        <v>7.5</v>
      </c>
      <c r="S225">
        <v>47</v>
      </c>
      <c r="T225">
        <v>23</v>
      </c>
    </row>
    <row r="226" spans="1:20" x14ac:dyDescent="0.3">
      <c r="A226" t="s">
        <v>804</v>
      </c>
      <c r="B226" t="s">
        <v>805</v>
      </c>
      <c r="C226" s="1" t="str">
        <f t="shared" si="12"/>
        <v>21:1164</v>
      </c>
      <c r="D226" s="1" t="str">
        <f t="shared" si="13"/>
        <v>21:0333</v>
      </c>
      <c r="E226" t="s">
        <v>806</v>
      </c>
      <c r="F226" t="s">
        <v>807</v>
      </c>
      <c r="H226">
        <v>64.165076299999996</v>
      </c>
      <c r="I226">
        <v>-117.184521</v>
      </c>
      <c r="J226" s="1" t="str">
        <f t="shared" si="14"/>
        <v>Rock (surface)</v>
      </c>
      <c r="K226" s="1" t="str">
        <f t="shared" si="15"/>
        <v>GSC whole rock crushing (1960s)</v>
      </c>
      <c r="L226">
        <v>1070</v>
      </c>
      <c r="M226">
        <v>24</v>
      </c>
      <c r="N226">
        <v>19</v>
      </c>
      <c r="O226">
        <v>25</v>
      </c>
      <c r="P226">
        <v>114</v>
      </c>
      <c r="Q226">
        <v>11</v>
      </c>
      <c r="R226">
        <v>6.5</v>
      </c>
      <c r="S226">
        <v>15</v>
      </c>
      <c r="T226">
        <v>25</v>
      </c>
    </row>
    <row r="227" spans="1:20" x14ac:dyDescent="0.3">
      <c r="A227" t="s">
        <v>808</v>
      </c>
      <c r="B227" t="s">
        <v>809</v>
      </c>
      <c r="C227" s="1" t="str">
        <f t="shared" si="12"/>
        <v>21:1164</v>
      </c>
      <c r="D227" s="1" t="str">
        <f t="shared" si="13"/>
        <v>21:0333</v>
      </c>
      <c r="E227" t="s">
        <v>806</v>
      </c>
      <c r="F227" t="s">
        <v>810</v>
      </c>
      <c r="H227">
        <v>64.165076299999996</v>
      </c>
      <c r="I227">
        <v>-117.184521</v>
      </c>
      <c r="J227" s="1" t="str">
        <f t="shared" si="14"/>
        <v>Rock (surface)</v>
      </c>
      <c r="K227" s="1" t="str">
        <f t="shared" si="15"/>
        <v>GSC whole rock crushing (1960s)</v>
      </c>
      <c r="L227">
        <v>1700</v>
      </c>
      <c r="M227">
        <v>20</v>
      </c>
      <c r="N227">
        <v>49</v>
      </c>
      <c r="O227">
        <v>47</v>
      </c>
      <c r="P227">
        <v>123</v>
      </c>
      <c r="Q227">
        <v>22</v>
      </c>
      <c r="R227">
        <v>7.5</v>
      </c>
      <c r="S227">
        <v>52</v>
      </c>
      <c r="T227">
        <v>33</v>
      </c>
    </row>
    <row r="228" spans="1:20" x14ac:dyDescent="0.3">
      <c r="A228" t="s">
        <v>811</v>
      </c>
      <c r="B228" t="s">
        <v>812</v>
      </c>
      <c r="C228" s="1" t="str">
        <f t="shared" si="12"/>
        <v>21:1164</v>
      </c>
      <c r="D228" s="1" t="str">
        <f t="shared" si="13"/>
        <v>21:0333</v>
      </c>
      <c r="E228" t="s">
        <v>813</v>
      </c>
      <c r="F228" t="s">
        <v>814</v>
      </c>
      <c r="H228">
        <v>64.171386999999996</v>
      </c>
      <c r="I228">
        <v>-117.1598777</v>
      </c>
      <c r="J228" s="1" t="str">
        <f t="shared" si="14"/>
        <v>Rock (surface)</v>
      </c>
      <c r="K228" s="1" t="str">
        <f t="shared" si="15"/>
        <v>GSC whole rock crushing (1960s)</v>
      </c>
      <c r="L228">
        <v>376</v>
      </c>
      <c r="M228">
        <v>6</v>
      </c>
      <c r="N228">
        <v>8</v>
      </c>
      <c r="O228">
        <v>2</v>
      </c>
      <c r="P228">
        <v>24</v>
      </c>
      <c r="Q228">
        <v>8</v>
      </c>
      <c r="R228">
        <v>6.5</v>
      </c>
      <c r="S228">
        <v>5</v>
      </c>
      <c r="T228">
        <v>10</v>
      </c>
    </row>
    <row r="229" spans="1:20" x14ac:dyDescent="0.3">
      <c r="A229" t="s">
        <v>815</v>
      </c>
      <c r="B229" t="s">
        <v>816</v>
      </c>
      <c r="C229" s="1" t="str">
        <f t="shared" si="12"/>
        <v>21:1164</v>
      </c>
      <c r="D229" s="1" t="str">
        <f t="shared" si="13"/>
        <v>21:0333</v>
      </c>
      <c r="E229" t="s">
        <v>813</v>
      </c>
      <c r="F229" t="s">
        <v>817</v>
      </c>
      <c r="H229">
        <v>64.171386999999996</v>
      </c>
      <c r="I229">
        <v>-117.1598777</v>
      </c>
      <c r="J229" s="1" t="str">
        <f t="shared" si="14"/>
        <v>Rock (surface)</v>
      </c>
      <c r="K229" s="1" t="str">
        <f t="shared" si="15"/>
        <v>GSC whole rock crushing (1960s)</v>
      </c>
      <c r="L229">
        <v>600</v>
      </c>
      <c r="M229">
        <v>8</v>
      </c>
      <c r="N229">
        <v>14</v>
      </c>
      <c r="O229">
        <v>15</v>
      </c>
      <c r="P229">
        <v>49</v>
      </c>
      <c r="Q229">
        <v>15</v>
      </c>
      <c r="R229">
        <v>7.5</v>
      </c>
      <c r="S229">
        <v>10</v>
      </c>
      <c r="T229">
        <v>15</v>
      </c>
    </row>
    <row r="230" spans="1:20" x14ac:dyDescent="0.3">
      <c r="A230" t="s">
        <v>818</v>
      </c>
      <c r="B230" t="s">
        <v>819</v>
      </c>
      <c r="C230" s="1" t="str">
        <f t="shared" si="12"/>
        <v>21:1164</v>
      </c>
      <c r="D230" s="1" t="str">
        <f t="shared" si="13"/>
        <v>21:0333</v>
      </c>
      <c r="E230" t="s">
        <v>820</v>
      </c>
      <c r="F230" t="s">
        <v>821</v>
      </c>
      <c r="H230">
        <v>64.166923100000005</v>
      </c>
      <c r="I230">
        <v>-117.1372276</v>
      </c>
      <c r="J230" s="1" t="str">
        <f t="shared" si="14"/>
        <v>Rock (surface)</v>
      </c>
      <c r="K230" s="1" t="str">
        <f t="shared" si="15"/>
        <v>GSC whole rock crushing (1960s)</v>
      </c>
      <c r="L230">
        <v>545</v>
      </c>
      <c r="M230">
        <v>8</v>
      </c>
      <c r="N230">
        <v>8</v>
      </c>
      <c r="O230">
        <v>2</v>
      </c>
      <c r="P230">
        <v>29</v>
      </c>
      <c r="Q230">
        <v>15</v>
      </c>
      <c r="R230">
        <v>5.8</v>
      </c>
      <c r="S230">
        <v>4</v>
      </c>
      <c r="T230">
        <v>8</v>
      </c>
    </row>
    <row r="231" spans="1:20" x14ac:dyDescent="0.3">
      <c r="A231" t="s">
        <v>822</v>
      </c>
      <c r="B231" t="s">
        <v>823</v>
      </c>
      <c r="C231" s="1" t="str">
        <f t="shared" si="12"/>
        <v>21:1164</v>
      </c>
      <c r="D231" s="1" t="str">
        <f t="shared" si="13"/>
        <v>21:0333</v>
      </c>
      <c r="E231" t="s">
        <v>820</v>
      </c>
      <c r="F231" t="s">
        <v>824</v>
      </c>
      <c r="H231">
        <v>64.166923100000005</v>
      </c>
      <c r="I231">
        <v>-117.1372276</v>
      </c>
      <c r="J231" s="1" t="str">
        <f t="shared" si="14"/>
        <v>Rock (surface)</v>
      </c>
      <c r="K231" s="1" t="str">
        <f t="shared" si="15"/>
        <v>GSC whole rock crushing (1960s)</v>
      </c>
      <c r="L231">
        <v>628</v>
      </c>
      <c r="M231">
        <v>10</v>
      </c>
      <c r="N231">
        <v>48</v>
      </c>
      <c r="O231">
        <v>2</v>
      </c>
      <c r="P231">
        <v>43</v>
      </c>
      <c r="Q231">
        <v>15</v>
      </c>
      <c r="R231">
        <v>5.5</v>
      </c>
      <c r="S231">
        <v>52</v>
      </c>
      <c r="T231">
        <v>20</v>
      </c>
    </row>
    <row r="232" spans="1:20" x14ac:dyDescent="0.3">
      <c r="A232" t="s">
        <v>825</v>
      </c>
      <c r="B232" t="s">
        <v>826</v>
      </c>
      <c r="C232" s="1" t="str">
        <f t="shared" si="12"/>
        <v>21:1164</v>
      </c>
      <c r="D232" s="1" t="str">
        <f t="shared" si="13"/>
        <v>21:0333</v>
      </c>
      <c r="E232" t="s">
        <v>827</v>
      </c>
      <c r="F232" t="s">
        <v>828</v>
      </c>
      <c r="H232">
        <v>64.139092199999993</v>
      </c>
      <c r="I232">
        <v>-117.1494185</v>
      </c>
      <c r="J232" s="1" t="str">
        <f t="shared" si="14"/>
        <v>Rock (surface)</v>
      </c>
      <c r="K232" s="1" t="str">
        <f t="shared" si="15"/>
        <v>GSC whole rock crushing (1960s)</v>
      </c>
      <c r="L232">
        <v>1700</v>
      </c>
      <c r="M232">
        <v>28</v>
      </c>
      <c r="N232">
        <v>11</v>
      </c>
      <c r="O232">
        <v>17</v>
      </c>
      <c r="P232">
        <v>151</v>
      </c>
      <c r="Q232">
        <v>18</v>
      </c>
      <c r="R232">
        <v>5</v>
      </c>
      <c r="S232">
        <v>10</v>
      </c>
      <c r="T232">
        <v>58</v>
      </c>
    </row>
    <row r="233" spans="1:20" x14ac:dyDescent="0.3">
      <c r="A233" t="s">
        <v>829</v>
      </c>
      <c r="B233" t="s">
        <v>830</v>
      </c>
      <c r="C233" s="1" t="str">
        <f t="shared" si="12"/>
        <v>21:1164</v>
      </c>
      <c r="D233" s="1" t="str">
        <f t="shared" si="13"/>
        <v>21:0333</v>
      </c>
      <c r="E233" t="s">
        <v>827</v>
      </c>
      <c r="F233" t="s">
        <v>831</v>
      </c>
      <c r="H233">
        <v>64.139092199999993</v>
      </c>
      <c r="I233">
        <v>-117.1494185</v>
      </c>
      <c r="J233" s="1" t="str">
        <f t="shared" si="14"/>
        <v>Rock (surface)</v>
      </c>
      <c r="K233" s="1" t="str">
        <f t="shared" si="15"/>
        <v>GSC whole rock crushing (1960s)</v>
      </c>
      <c r="L233">
        <v>2100</v>
      </c>
      <c r="M233">
        <v>29</v>
      </c>
      <c r="N233">
        <v>9</v>
      </c>
      <c r="O233">
        <v>25</v>
      </c>
      <c r="P233">
        <v>172</v>
      </c>
      <c r="Q233">
        <v>18</v>
      </c>
      <c r="R233">
        <v>5</v>
      </c>
      <c r="S233">
        <v>5</v>
      </c>
      <c r="T233">
        <v>30</v>
      </c>
    </row>
    <row r="234" spans="1:20" x14ac:dyDescent="0.3">
      <c r="A234" t="s">
        <v>832</v>
      </c>
      <c r="B234" t="s">
        <v>833</v>
      </c>
      <c r="C234" s="1" t="str">
        <f t="shared" si="12"/>
        <v>21:1164</v>
      </c>
      <c r="D234" s="1" t="str">
        <f t="shared" si="13"/>
        <v>21:0333</v>
      </c>
      <c r="E234" t="s">
        <v>834</v>
      </c>
      <c r="F234" t="s">
        <v>835</v>
      </c>
      <c r="H234">
        <v>64.125627199999997</v>
      </c>
      <c r="I234">
        <v>-117.15345360000001</v>
      </c>
      <c r="J234" s="1" t="str">
        <f t="shared" si="14"/>
        <v>Rock (surface)</v>
      </c>
      <c r="K234" s="1" t="str">
        <f t="shared" si="15"/>
        <v>GSC whole rock crushing (1960s)</v>
      </c>
      <c r="L234">
        <v>254</v>
      </c>
      <c r="M234">
        <v>6</v>
      </c>
      <c r="N234">
        <v>3</v>
      </c>
      <c r="O234">
        <v>12</v>
      </c>
      <c r="P234">
        <v>27</v>
      </c>
      <c r="Q234">
        <v>9</v>
      </c>
      <c r="R234">
        <v>10</v>
      </c>
      <c r="S234">
        <v>1</v>
      </c>
      <c r="T234">
        <v>14</v>
      </c>
    </row>
    <row r="235" spans="1:20" x14ac:dyDescent="0.3">
      <c r="A235" t="s">
        <v>836</v>
      </c>
      <c r="B235" t="s">
        <v>837</v>
      </c>
      <c r="C235" s="1" t="str">
        <f t="shared" si="12"/>
        <v>21:1164</v>
      </c>
      <c r="D235" s="1" t="str">
        <f t="shared" si="13"/>
        <v>21:0333</v>
      </c>
      <c r="E235" t="s">
        <v>834</v>
      </c>
      <c r="F235" t="s">
        <v>838</v>
      </c>
      <c r="H235">
        <v>64.125627199999997</v>
      </c>
      <c r="I235">
        <v>-117.15345360000001</v>
      </c>
      <c r="J235" s="1" t="str">
        <f t="shared" si="14"/>
        <v>Rock (surface)</v>
      </c>
      <c r="K235" s="1" t="str">
        <f t="shared" si="15"/>
        <v>GSC whole rock crushing (1960s)</v>
      </c>
      <c r="L235">
        <v>221</v>
      </c>
      <c r="M235">
        <v>6</v>
      </c>
      <c r="N235">
        <v>3</v>
      </c>
      <c r="O235">
        <v>8</v>
      </c>
      <c r="P235">
        <v>40</v>
      </c>
      <c r="Q235">
        <v>11</v>
      </c>
      <c r="R235">
        <v>8.8000000000000007</v>
      </c>
      <c r="S235">
        <v>1</v>
      </c>
      <c r="T235">
        <v>15</v>
      </c>
    </row>
    <row r="236" spans="1:20" x14ac:dyDescent="0.3">
      <c r="A236" t="s">
        <v>839</v>
      </c>
      <c r="B236" t="s">
        <v>840</v>
      </c>
      <c r="C236" s="1" t="str">
        <f t="shared" si="12"/>
        <v>21:1164</v>
      </c>
      <c r="D236" s="1" t="str">
        <f t="shared" si="13"/>
        <v>21:0333</v>
      </c>
      <c r="E236" t="s">
        <v>841</v>
      </c>
      <c r="F236" t="s">
        <v>842</v>
      </c>
      <c r="H236">
        <v>64.095120399999999</v>
      </c>
      <c r="I236">
        <v>-117.1491827</v>
      </c>
      <c r="J236" s="1" t="str">
        <f t="shared" si="14"/>
        <v>Rock (surface)</v>
      </c>
      <c r="K236" s="1" t="str">
        <f t="shared" si="15"/>
        <v>GSC whole rock crushing (1960s)</v>
      </c>
      <c r="L236">
        <v>376</v>
      </c>
      <c r="M236">
        <v>16</v>
      </c>
      <c r="N236">
        <v>6</v>
      </c>
      <c r="O236">
        <v>2</v>
      </c>
      <c r="P236">
        <v>32</v>
      </c>
      <c r="Q236">
        <v>11</v>
      </c>
      <c r="R236">
        <v>8</v>
      </c>
      <c r="S236">
        <v>5</v>
      </c>
      <c r="T236">
        <v>14</v>
      </c>
    </row>
    <row r="237" spans="1:20" x14ac:dyDescent="0.3">
      <c r="A237" t="s">
        <v>843</v>
      </c>
      <c r="B237" t="s">
        <v>844</v>
      </c>
      <c r="C237" s="1" t="str">
        <f t="shared" si="12"/>
        <v>21:1164</v>
      </c>
      <c r="D237" s="1" t="str">
        <f t="shared" si="13"/>
        <v>21:0333</v>
      </c>
      <c r="E237" t="s">
        <v>841</v>
      </c>
      <c r="F237" t="s">
        <v>845</v>
      </c>
      <c r="H237">
        <v>64.095120399999999</v>
      </c>
      <c r="I237">
        <v>-117.1491827</v>
      </c>
      <c r="J237" s="1" t="str">
        <f t="shared" si="14"/>
        <v>Rock (surface)</v>
      </c>
      <c r="K237" s="1" t="str">
        <f t="shared" si="15"/>
        <v>GSC whole rock crushing (1960s)</v>
      </c>
      <c r="L237">
        <v>308</v>
      </c>
      <c r="M237">
        <v>15</v>
      </c>
      <c r="N237">
        <v>14</v>
      </c>
      <c r="O237">
        <v>2</v>
      </c>
      <c r="P237">
        <v>42</v>
      </c>
      <c r="Q237">
        <v>15</v>
      </c>
      <c r="R237">
        <v>10</v>
      </c>
      <c r="S237">
        <v>14</v>
      </c>
      <c r="T237">
        <v>21</v>
      </c>
    </row>
    <row r="238" spans="1:20" x14ac:dyDescent="0.3">
      <c r="A238" t="s">
        <v>846</v>
      </c>
      <c r="B238" t="s">
        <v>847</v>
      </c>
      <c r="C238" s="1" t="str">
        <f t="shared" si="12"/>
        <v>21:1164</v>
      </c>
      <c r="D238" s="1" t="str">
        <f t="shared" si="13"/>
        <v>21:0333</v>
      </c>
      <c r="E238" t="s">
        <v>848</v>
      </c>
      <c r="F238" t="s">
        <v>849</v>
      </c>
      <c r="H238">
        <v>64.121199300000001</v>
      </c>
      <c r="I238">
        <v>-117.0795074</v>
      </c>
      <c r="J238" s="1" t="str">
        <f t="shared" si="14"/>
        <v>Rock (surface)</v>
      </c>
      <c r="K238" s="1" t="str">
        <f t="shared" si="15"/>
        <v>GSC whole rock crushing (1960s)</v>
      </c>
      <c r="L238">
        <v>344</v>
      </c>
      <c r="M238">
        <v>13</v>
      </c>
      <c r="N238">
        <v>22</v>
      </c>
      <c r="O238">
        <v>8</v>
      </c>
      <c r="P238">
        <v>29</v>
      </c>
      <c r="Q238">
        <v>15</v>
      </c>
      <c r="R238">
        <v>8.8000000000000007</v>
      </c>
      <c r="S238">
        <v>22</v>
      </c>
      <c r="T238">
        <v>12</v>
      </c>
    </row>
    <row r="239" spans="1:20" x14ac:dyDescent="0.3">
      <c r="A239" t="s">
        <v>850</v>
      </c>
      <c r="B239" t="s">
        <v>851</v>
      </c>
      <c r="C239" s="1" t="str">
        <f t="shared" si="12"/>
        <v>21:1164</v>
      </c>
      <c r="D239" s="1" t="str">
        <f t="shared" si="13"/>
        <v>21:0333</v>
      </c>
      <c r="E239" t="s">
        <v>848</v>
      </c>
      <c r="F239" t="s">
        <v>852</v>
      </c>
      <c r="H239">
        <v>64.121199300000001</v>
      </c>
      <c r="I239">
        <v>-117.0795074</v>
      </c>
      <c r="J239" s="1" t="str">
        <f t="shared" si="14"/>
        <v>Rock (surface)</v>
      </c>
      <c r="K239" s="1" t="str">
        <f t="shared" si="15"/>
        <v>GSC whole rock crushing (1960s)</v>
      </c>
      <c r="L239">
        <v>622</v>
      </c>
      <c r="M239">
        <v>40</v>
      </c>
      <c r="N239">
        <v>48</v>
      </c>
      <c r="O239">
        <v>23</v>
      </c>
      <c r="P239">
        <v>38</v>
      </c>
      <c r="Q239">
        <v>14</v>
      </c>
      <c r="R239">
        <v>10</v>
      </c>
      <c r="S239">
        <v>53</v>
      </c>
      <c r="T239">
        <v>13</v>
      </c>
    </row>
    <row r="240" spans="1:20" x14ac:dyDescent="0.3">
      <c r="A240" t="s">
        <v>853</v>
      </c>
      <c r="B240" t="s">
        <v>854</v>
      </c>
      <c r="C240" s="1" t="str">
        <f t="shared" si="12"/>
        <v>21:1164</v>
      </c>
      <c r="D240" s="1" t="str">
        <f t="shared" si="13"/>
        <v>21:0333</v>
      </c>
      <c r="E240" t="s">
        <v>855</v>
      </c>
      <c r="F240" t="s">
        <v>856</v>
      </c>
      <c r="H240">
        <v>64.134673500000005</v>
      </c>
      <c r="I240">
        <v>-117.0487301</v>
      </c>
      <c r="J240" s="1" t="str">
        <f t="shared" si="14"/>
        <v>Rock (surface)</v>
      </c>
      <c r="K240" s="1" t="str">
        <f t="shared" si="15"/>
        <v>GSC whole rock crushing (1960s)</v>
      </c>
      <c r="L240">
        <v>328</v>
      </c>
      <c r="M240">
        <v>18</v>
      </c>
      <c r="N240">
        <v>11</v>
      </c>
      <c r="O240">
        <v>2</v>
      </c>
      <c r="P240">
        <v>32</v>
      </c>
      <c r="Q240">
        <v>15</v>
      </c>
      <c r="R240">
        <v>6.3</v>
      </c>
      <c r="S240">
        <v>11</v>
      </c>
      <c r="T240">
        <v>8</v>
      </c>
    </row>
    <row r="241" spans="1:20" x14ac:dyDescent="0.3">
      <c r="A241" t="s">
        <v>857</v>
      </c>
      <c r="B241" t="s">
        <v>858</v>
      </c>
      <c r="C241" s="1" t="str">
        <f t="shared" si="12"/>
        <v>21:1164</v>
      </c>
      <c r="D241" s="1" t="str">
        <f t="shared" si="13"/>
        <v>21:0333</v>
      </c>
      <c r="E241" t="s">
        <v>855</v>
      </c>
      <c r="F241" t="s">
        <v>859</v>
      </c>
      <c r="H241">
        <v>64.134673500000005</v>
      </c>
      <c r="I241">
        <v>-117.0487301</v>
      </c>
      <c r="J241" s="1" t="str">
        <f t="shared" si="14"/>
        <v>Rock (surface)</v>
      </c>
      <c r="K241" s="1" t="str">
        <f t="shared" si="15"/>
        <v>GSC whole rock crushing (1960s)</v>
      </c>
      <c r="L241">
        <v>421</v>
      </c>
      <c r="M241">
        <v>18</v>
      </c>
      <c r="N241">
        <v>9</v>
      </c>
      <c r="O241">
        <v>2</v>
      </c>
      <c r="P241">
        <v>36</v>
      </c>
      <c r="Q241">
        <v>11</v>
      </c>
      <c r="R241">
        <v>8.3000000000000007</v>
      </c>
      <c r="S241">
        <v>11</v>
      </c>
      <c r="T241">
        <v>10</v>
      </c>
    </row>
    <row r="242" spans="1:20" x14ac:dyDescent="0.3">
      <c r="A242" t="s">
        <v>860</v>
      </c>
      <c r="B242" t="s">
        <v>861</v>
      </c>
      <c r="C242" s="1" t="str">
        <f t="shared" si="12"/>
        <v>21:1164</v>
      </c>
      <c r="D242" s="1" t="str">
        <f t="shared" si="13"/>
        <v>21:0333</v>
      </c>
      <c r="E242" t="s">
        <v>862</v>
      </c>
      <c r="F242" t="s">
        <v>863</v>
      </c>
      <c r="H242">
        <v>64.145447500000003</v>
      </c>
      <c r="I242">
        <v>-117.0281971</v>
      </c>
      <c r="J242" s="1" t="str">
        <f t="shared" si="14"/>
        <v>Rock (surface)</v>
      </c>
      <c r="K242" s="1" t="str">
        <f t="shared" si="15"/>
        <v>GSC whole rock crushing (1960s)</v>
      </c>
      <c r="L242">
        <v>425</v>
      </c>
      <c r="M242">
        <v>21</v>
      </c>
      <c r="N242">
        <v>40</v>
      </c>
      <c r="O242">
        <v>21</v>
      </c>
      <c r="P242">
        <v>33</v>
      </c>
      <c r="Q242">
        <v>15</v>
      </c>
      <c r="R242">
        <v>8</v>
      </c>
      <c r="S242">
        <v>42</v>
      </c>
      <c r="T242">
        <v>8</v>
      </c>
    </row>
    <row r="243" spans="1:20" x14ac:dyDescent="0.3">
      <c r="A243" t="s">
        <v>864</v>
      </c>
      <c r="B243" t="s">
        <v>865</v>
      </c>
      <c r="C243" s="1" t="str">
        <f t="shared" si="12"/>
        <v>21:1164</v>
      </c>
      <c r="D243" s="1" t="str">
        <f t="shared" si="13"/>
        <v>21:0333</v>
      </c>
      <c r="E243" t="s">
        <v>862</v>
      </c>
      <c r="F243" t="s">
        <v>866</v>
      </c>
      <c r="H243">
        <v>64.145447500000003</v>
      </c>
      <c r="I243">
        <v>-117.0281971</v>
      </c>
      <c r="J243" s="1" t="str">
        <f t="shared" si="14"/>
        <v>Rock (surface)</v>
      </c>
      <c r="K243" s="1" t="str">
        <f t="shared" si="15"/>
        <v>GSC whole rock crushing (1960s)</v>
      </c>
      <c r="L243">
        <v>479</v>
      </c>
      <c r="M243">
        <v>21</v>
      </c>
      <c r="N243">
        <v>19</v>
      </c>
      <c r="O243">
        <v>139</v>
      </c>
      <c r="P243">
        <v>69</v>
      </c>
      <c r="Q243">
        <v>18</v>
      </c>
      <c r="R243">
        <v>6</v>
      </c>
      <c r="S243">
        <v>20</v>
      </c>
      <c r="T243">
        <v>15</v>
      </c>
    </row>
    <row r="244" spans="1:20" x14ac:dyDescent="0.3">
      <c r="A244" t="s">
        <v>867</v>
      </c>
      <c r="B244" t="s">
        <v>868</v>
      </c>
      <c r="C244" s="1" t="str">
        <f t="shared" si="12"/>
        <v>21:1164</v>
      </c>
      <c r="D244" s="1" t="str">
        <f t="shared" si="13"/>
        <v>21:0333</v>
      </c>
      <c r="E244" t="s">
        <v>869</v>
      </c>
      <c r="F244" t="s">
        <v>870</v>
      </c>
      <c r="H244">
        <v>64.138271000000003</v>
      </c>
      <c r="I244">
        <v>-116.9953156</v>
      </c>
      <c r="J244" s="1" t="str">
        <f t="shared" si="14"/>
        <v>Rock (surface)</v>
      </c>
      <c r="K244" s="1" t="str">
        <f t="shared" si="15"/>
        <v>GSC whole rock crushing (1960s)</v>
      </c>
      <c r="L244">
        <v>475</v>
      </c>
      <c r="M244">
        <v>25</v>
      </c>
      <c r="N244">
        <v>14</v>
      </c>
      <c r="O244">
        <v>2</v>
      </c>
      <c r="P244">
        <v>45</v>
      </c>
      <c r="Q244">
        <v>15</v>
      </c>
      <c r="R244">
        <v>6</v>
      </c>
      <c r="S244">
        <v>9</v>
      </c>
      <c r="T244">
        <v>9</v>
      </c>
    </row>
    <row r="245" spans="1:20" x14ac:dyDescent="0.3">
      <c r="A245" t="s">
        <v>871</v>
      </c>
      <c r="B245" t="s">
        <v>872</v>
      </c>
      <c r="C245" s="1" t="str">
        <f t="shared" si="12"/>
        <v>21:1164</v>
      </c>
      <c r="D245" s="1" t="str">
        <f t="shared" si="13"/>
        <v>21:0333</v>
      </c>
      <c r="E245" t="s">
        <v>869</v>
      </c>
      <c r="F245" t="s">
        <v>873</v>
      </c>
      <c r="H245">
        <v>64.138271000000003</v>
      </c>
      <c r="I245">
        <v>-116.9953156</v>
      </c>
      <c r="J245" s="1" t="str">
        <f t="shared" si="14"/>
        <v>Rock (surface)</v>
      </c>
      <c r="K245" s="1" t="str">
        <f t="shared" si="15"/>
        <v>GSC whole rock crushing (1960s)</v>
      </c>
      <c r="L245">
        <v>760</v>
      </c>
      <c r="M245">
        <v>22</v>
      </c>
      <c r="N245">
        <v>131</v>
      </c>
      <c r="O245">
        <v>8</v>
      </c>
      <c r="P245">
        <v>99</v>
      </c>
      <c r="Q245">
        <v>5</v>
      </c>
      <c r="R245">
        <v>5</v>
      </c>
      <c r="S245">
        <v>108</v>
      </c>
      <c r="T245">
        <v>13</v>
      </c>
    </row>
    <row r="246" spans="1:20" x14ac:dyDescent="0.3">
      <c r="A246" t="s">
        <v>874</v>
      </c>
      <c r="B246" t="s">
        <v>875</v>
      </c>
      <c r="C246" s="1" t="str">
        <f t="shared" si="12"/>
        <v>21:1164</v>
      </c>
      <c r="D246" s="1" t="str">
        <f t="shared" si="13"/>
        <v>21:0333</v>
      </c>
      <c r="E246" t="s">
        <v>876</v>
      </c>
      <c r="F246" t="s">
        <v>877</v>
      </c>
      <c r="H246">
        <v>64.164292399999994</v>
      </c>
      <c r="I246">
        <v>-117.028216</v>
      </c>
      <c r="J246" s="1" t="str">
        <f t="shared" si="14"/>
        <v>Rock (surface)</v>
      </c>
      <c r="K246" s="1" t="str">
        <f t="shared" si="15"/>
        <v>GSC whole rock crushing (1960s)</v>
      </c>
      <c r="L246">
        <v>419</v>
      </c>
      <c r="M246">
        <v>22</v>
      </c>
      <c r="N246">
        <v>71</v>
      </c>
      <c r="O246">
        <v>8</v>
      </c>
      <c r="P246">
        <v>49</v>
      </c>
      <c r="Q246">
        <v>5</v>
      </c>
      <c r="R246">
        <v>1.2</v>
      </c>
      <c r="S246">
        <v>57</v>
      </c>
      <c r="T246">
        <v>14</v>
      </c>
    </row>
    <row r="247" spans="1:20" x14ac:dyDescent="0.3">
      <c r="A247" t="s">
        <v>878</v>
      </c>
      <c r="B247" t="s">
        <v>879</v>
      </c>
      <c r="C247" s="1" t="str">
        <f t="shared" si="12"/>
        <v>21:1164</v>
      </c>
      <c r="D247" s="1" t="str">
        <f t="shared" si="13"/>
        <v>21:0333</v>
      </c>
      <c r="E247" t="s">
        <v>876</v>
      </c>
      <c r="F247" t="s">
        <v>880</v>
      </c>
      <c r="H247">
        <v>64.164292399999994</v>
      </c>
      <c r="I247">
        <v>-117.028216</v>
      </c>
      <c r="J247" s="1" t="str">
        <f t="shared" si="14"/>
        <v>Rock (surface)</v>
      </c>
      <c r="K247" s="1" t="str">
        <f t="shared" si="15"/>
        <v>GSC whole rock crushing (1960s)</v>
      </c>
      <c r="L247">
        <v>964</v>
      </c>
      <c r="M247">
        <v>16</v>
      </c>
      <c r="N247">
        <v>8</v>
      </c>
      <c r="O247">
        <v>36</v>
      </c>
      <c r="P247">
        <v>92</v>
      </c>
      <c r="Q247">
        <v>12</v>
      </c>
      <c r="R247">
        <v>4</v>
      </c>
      <c r="S247">
        <v>4</v>
      </c>
      <c r="T247">
        <v>17</v>
      </c>
    </row>
    <row r="248" spans="1:20" x14ac:dyDescent="0.3">
      <c r="A248" t="s">
        <v>881</v>
      </c>
      <c r="B248" t="s">
        <v>882</v>
      </c>
      <c r="C248" s="1" t="str">
        <f t="shared" si="12"/>
        <v>21:1164</v>
      </c>
      <c r="D248" s="1" t="str">
        <f t="shared" si="13"/>
        <v>21:0333</v>
      </c>
      <c r="E248" t="s">
        <v>883</v>
      </c>
      <c r="F248" t="s">
        <v>884</v>
      </c>
      <c r="H248">
        <v>64.170556300000001</v>
      </c>
      <c r="I248">
        <v>-117.07759129999999</v>
      </c>
      <c r="J248" s="1" t="str">
        <f t="shared" si="14"/>
        <v>Rock (surface)</v>
      </c>
      <c r="K248" s="1" t="str">
        <f t="shared" si="15"/>
        <v>GSC whole rock crushing (1960s)</v>
      </c>
      <c r="L248">
        <v>857</v>
      </c>
      <c r="M248">
        <v>19</v>
      </c>
      <c r="N248">
        <v>5</v>
      </c>
      <c r="O248">
        <v>17</v>
      </c>
      <c r="P248">
        <v>82</v>
      </c>
      <c r="Q248">
        <v>16</v>
      </c>
      <c r="R248">
        <v>2.1</v>
      </c>
      <c r="S248">
        <v>2</v>
      </c>
      <c r="T248">
        <v>18</v>
      </c>
    </row>
    <row r="249" spans="1:20" x14ac:dyDescent="0.3">
      <c r="A249" t="s">
        <v>885</v>
      </c>
      <c r="B249" t="s">
        <v>886</v>
      </c>
      <c r="C249" s="1" t="str">
        <f t="shared" si="12"/>
        <v>21:1164</v>
      </c>
      <c r="D249" s="1" t="str">
        <f t="shared" si="13"/>
        <v>21:0333</v>
      </c>
      <c r="E249" t="s">
        <v>883</v>
      </c>
      <c r="F249" t="s">
        <v>887</v>
      </c>
      <c r="H249">
        <v>64.170556300000001</v>
      </c>
      <c r="I249">
        <v>-117.07759129999999</v>
      </c>
      <c r="J249" s="1" t="str">
        <f t="shared" si="14"/>
        <v>Rock (surface)</v>
      </c>
      <c r="K249" s="1" t="str">
        <f t="shared" si="15"/>
        <v>GSC whole rock crushing (1960s)</v>
      </c>
      <c r="L249">
        <v>1360</v>
      </c>
      <c r="M249">
        <v>34</v>
      </c>
      <c r="N249">
        <v>5</v>
      </c>
      <c r="O249">
        <v>17</v>
      </c>
      <c r="P249">
        <v>119</v>
      </c>
      <c r="Q249">
        <v>16</v>
      </c>
      <c r="R249">
        <v>1.8</v>
      </c>
      <c r="S249">
        <v>2</v>
      </c>
      <c r="T249">
        <v>20</v>
      </c>
    </row>
    <row r="250" spans="1:20" x14ac:dyDescent="0.3">
      <c r="A250" t="s">
        <v>888</v>
      </c>
      <c r="B250" t="s">
        <v>889</v>
      </c>
      <c r="C250" s="1" t="str">
        <f t="shared" si="12"/>
        <v>21:1164</v>
      </c>
      <c r="D250" s="1" t="str">
        <f t="shared" si="13"/>
        <v>21:0333</v>
      </c>
      <c r="E250" t="s">
        <v>890</v>
      </c>
      <c r="F250" t="s">
        <v>891</v>
      </c>
      <c r="H250">
        <v>64.157987199999994</v>
      </c>
      <c r="I250">
        <v>-117.08783680000001</v>
      </c>
      <c r="J250" s="1" t="str">
        <f t="shared" si="14"/>
        <v>Rock (surface)</v>
      </c>
      <c r="K250" s="1" t="str">
        <f t="shared" si="15"/>
        <v>GSC whole rock crushing (1960s)</v>
      </c>
      <c r="L250">
        <v>1000</v>
      </c>
      <c r="M250">
        <v>13</v>
      </c>
      <c r="N250">
        <v>7</v>
      </c>
      <c r="O250">
        <v>17</v>
      </c>
      <c r="P250">
        <v>59</v>
      </c>
      <c r="Q250">
        <v>12</v>
      </c>
      <c r="R250">
        <v>4</v>
      </c>
      <c r="S250">
        <v>4</v>
      </c>
      <c r="T250">
        <v>14</v>
      </c>
    </row>
    <row r="251" spans="1:20" x14ac:dyDescent="0.3">
      <c r="A251" t="s">
        <v>892</v>
      </c>
      <c r="B251" t="s">
        <v>893</v>
      </c>
      <c r="C251" s="1" t="str">
        <f t="shared" si="12"/>
        <v>21:1164</v>
      </c>
      <c r="D251" s="1" t="str">
        <f t="shared" si="13"/>
        <v>21:0333</v>
      </c>
      <c r="E251" t="s">
        <v>890</v>
      </c>
      <c r="F251" t="s">
        <v>894</v>
      </c>
      <c r="H251">
        <v>64.157987199999994</v>
      </c>
      <c r="I251">
        <v>-117.08783680000001</v>
      </c>
      <c r="J251" s="1" t="str">
        <f t="shared" si="14"/>
        <v>Rock (surface)</v>
      </c>
      <c r="K251" s="1" t="str">
        <f t="shared" si="15"/>
        <v>GSC whole rock crushing (1960s)</v>
      </c>
      <c r="L251">
        <v>627</v>
      </c>
      <c r="M251">
        <v>12</v>
      </c>
      <c r="N251">
        <v>24</v>
      </c>
      <c r="O251">
        <v>21</v>
      </c>
      <c r="P251">
        <v>57</v>
      </c>
      <c r="Q251">
        <v>16</v>
      </c>
      <c r="R251">
        <v>4</v>
      </c>
      <c r="S251">
        <v>17</v>
      </c>
      <c r="T251">
        <v>13</v>
      </c>
    </row>
    <row r="252" spans="1:20" x14ac:dyDescent="0.3">
      <c r="A252" t="s">
        <v>895</v>
      </c>
      <c r="B252" t="s">
        <v>896</v>
      </c>
      <c r="C252" s="1" t="str">
        <f t="shared" si="12"/>
        <v>21:1164</v>
      </c>
      <c r="D252" s="1" t="str">
        <f t="shared" si="13"/>
        <v>21:0333</v>
      </c>
      <c r="E252" t="s">
        <v>897</v>
      </c>
      <c r="F252" t="s">
        <v>898</v>
      </c>
      <c r="H252">
        <v>64.149898500000006</v>
      </c>
      <c r="I252">
        <v>-117.1063109</v>
      </c>
      <c r="J252" s="1" t="str">
        <f t="shared" si="14"/>
        <v>Rock (surface)</v>
      </c>
      <c r="K252" s="1" t="str">
        <f t="shared" si="15"/>
        <v>GSC whole rock crushing (1960s)</v>
      </c>
      <c r="L252">
        <v>593</v>
      </c>
      <c r="M252">
        <v>17</v>
      </c>
      <c r="N252">
        <v>31</v>
      </c>
      <c r="O252">
        <v>25</v>
      </c>
      <c r="P252">
        <v>55</v>
      </c>
      <c r="Q252">
        <v>10</v>
      </c>
      <c r="R252">
        <v>3</v>
      </c>
      <c r="S252">
        <v>20</v>
      </c>
      <c r="T252">
        <v>8</v>
      </c>
    </row>
    <row r="253" spans="1:20" x14ac:dyDescent="0.3">
      <c r="A253" t="s">
        <v>899</v>
      </c>
      <c r="B253" t="s">
        <v>900</v>
      </c>
      <c r="C253" s="1" t="str">
        <f t="shared" si="12"/>
        <v>21:1164</v>
      </c>
      <c r="D253" s="1" t="str">
        <f t="shared" si="13"/>
        <v>21:0333</v>
      </c>
      <c r="E253" t="s">
        <v>897</v>
      </c>
      <c r="F253" t="s">
        <v>901</v>
      </c>
      <c r="H253">
        <v>64.149898500000006</v>
      </c>
      <c r="I253">
        <v>-117.1063109</v>
      </c>
      <c r="J253" s="1" t="str">
        <f t="shared" si="14"/>
        <v>Rock (surface)</v>
      </c>
      <c r="K253" s="1" t="str">
        <f t="shared" si="15"/>
        <v>GSC whole rock crushing (1960s)</v>
      </c>
      <c r="L253">
        <v>419</v>
      </c>
      <c r="M253">
        <v>17</v>
      </c>
      <c r="N253">
        <v>43</v>
      </c>
      <c r="O253">
        <v>25</v>
      </c>
      <c r="P253">
        <v>47</v>
      </c>
      <c r="Q253">
        <v>16</v>
      </c>
      <c r="R253">
        <v>5.5</v>
      </c>
      <c r="S253">
        <v>33</v>
      </c>
      <c r="T253">
        <v>10</v>
      </c>
    </row>
    <row r="254" spans="1:20" x14ac:dyDescent="0.3">
      <c r="A254" t="s">
        <v>902</v>
      </c>
      <c r="B254" t="s">
        <v>903</v>
      </c>
      <c r="C254" s="1" t="str">
        <f t="shared" si="12"/>
        <v>21:1164</v>
      </c>
      <c r="D254" s="1" t="str">
        <f t="shared" si="13"/>
        <v>21:0333</v>
      </c>
      <c r="E254" t="s">
        <v>904</v>
      </c>
      <c r="F254" t="s">
        <v>905</v>
      </c>
      <c r="H254">
        <v>64.134657700000005</v>
      </c>
      <c r="I254">
        <v>-117.08365449999999</v>
      </c>
      <c r="J254" s="1" t="str">
        <f t="shared" si="14"/>
        <v>Rock (surface)</v>
      </c>
      <c r="K254" s="1" t="str">
        <f t="shared" si="15"/>
        <v>GSC whole rock crushing (1960s)</v>
      </c>
      <c r="L254">
        <v>534</v>
      </c>
      <c r="M254">
        <v>21</v>
      </c>
      <c r="N254">
        <v>32</v>
      </c>
      <c r="O254">
        <v>21</v>
      </c>
      <c r="P254">
        <v>50</v>
      </c>
      <c r="Q254">
        <v>10</v>
      </c>
      <c r="R254">
        <v>7</v>
      </c>
      <c r="S254">
        <v>24</v>
      </c>
      <c r="T254">
        <v>13</v>
      </c>
    </row>
    <row r="255" spans="1:20" x14ac:dyDescent="0.3">
      <c r="A255" t="s">
        <v>906</v>
      </c>
      <c r="B255" t="s">
        <v>907</v>
      </c>
      <c r="C255" s="1" t="str">
        <f t="shared" si="12"/>
        <v>21:1164</v>
      </c>
      <c r="D255" s="1" t="str">
        <f t="shared" si="13"/>
        <v>21:0333</v>
      </c>
      <c r="E255" t="s">
        <v>904</v>
      </c>
      <c r="F255" t="s">
        <v>908</v>
      </c>
      <c r="H255">
        <v>64.134657700000005</v>
      </c>
      <c r="I255">
        <v>-117.08365449999999</v>
      </c>
      <c r="J255" s="1" t="str">
        <f t="shared" si="14"/>
        <v>Rock (surface)</v>
      </c>
      <c r="K255" s="1" t="str">
        <f t="shared" si="15"/>
        <v>GSC whole rock crushing (1960s)</v>
      </c>
      <c r="L255">
        <v>467</v>
      </c>
      <c r="M255">
        <v>9</v>
      </c>
      <c r="N255">
        <v>27</v>
      </c>
      <c r="O255">
        <v>30</v>
      </c>
      <c r="P255">
        <v>52</v>
      </c>
      <c r="Q255">
        <v>16</v>
      </c>
      <c r="R255">
        <v>4</v>
      </c>
      <c r="S255">
        <v>24</v>
      </c>
      <c r="T255">
        <v>12</v>
      </c>
    </row>
    <row r="256" spans="1:20" x14ac:dyDescent="0.3">
      <c r="A256" t="s">
        <v>909</v>
      </c>
      <c r="B256" t="s">
        <v>910</v>
      </c>
      <c r="C256" s="1" t="str">
        <f t="shared" si="12"/>
        <v>21:1164</v>
      </c>
      <c r="D256" s="1" t="str">
        <f t="shared" si="13"/>
        <v>21:0333</v>
      </c>
      <c r="E256" t="s">
        <v>911</v>
      </c>
      <c r="F256" t="s">
        <v>912</v>
      </c>
      <c r="H256">
        <v>64.545662199999995</v>
      </c>
      <c r="I256">
        <v>-117.05571449999999</v>
      </c>
      <c r="J256" s="1" t="str">
        <f t="shared" si="14"/>
        <v>Rock (surface)</v>
      </c>
      <c r="K256" s="1" t="str">
        <f t="shared" si="15"/>
        <v>GSC whole rock crushing (1960s)</v>
      </c>
      <c r="L256">
        <v>176</v>
      </c>
      <c r="M256">
        <v>5</v>
      </c>
      <c r="N256">
        <v>5</v>
      </c>
      <c r="O256">
        <v>21</v>
      </c>
      <c r="P256">
        <v>23</v>
      </c>
      <c r="Q256">
        <v>27</v>
      </c>
      <c r="R256">
        <v>5</v>
      </c>
      <c r="S256">
        <v>5</v>
      </c>
      <c r="T256">
        <v>6</v>
      </c>
    </row>
    <row r="257" spans="1:20" x14ac:dyDescent="0.3">
      <c r="A257" t="s">
        <v>913</v>
      </c>
      <c r="B257" t="s">
        <v>914</v>
      </c>
      <c r="C257" s="1" t="str">
        <f t="shared" si="12"/>
        <v>21:1164</v>
      </c>
      <c r="D257" s="1" t="str">
        <f t="shared" si="13"/>
        <v>21:0333</v>
      </c>
      <c r="E257" t="s">
        <v>911</v>
      </c>
      <c r="F257" t="s">
        <v>915</v>
      </c>
      <c r="H257">
        <v>64.545662199999995</v>
      </c>
      <c r="I257">
        <v>-117.05571449999999</v>
      </c>
      <c r="J257" s="1" t="str">
        <f t="shared" si="14"/>
        <v>Rock (surface)</v>
      </c>
      <c r="K257" s="1" t="str">
        <f t="shared" si="15"/>
        <v>GSC whole rock crushing (1960s)</v>
      </c>
      <c r="L257">
        <v>204</v>
      </c>
      <c r="M257">
        <v>7</v>
      </c>
      <c r="N257">
        <v>13</v>
      </c>
      <c r="O257">
        <v>25</v>
      </c>
      <c r="P257">
        <v>43</v>
      </c>
      <c r="Q257">
        <v>24</v>
      </c>
      <c r="R257">
        <v>4</v>
      </c>
      <c r="S257">
        <v>9</v>
      </c>
      <c r="T257">
        <v>16</v>
      </c>
    </row>
    <row r="258" spans="1:20" x14ac:dyDescent="0.3">
      <c r="A258" t="s">
        <v>916</v>
      </c>
      <c r="B258" t="s">
        <v>917</v>
      </c>
      <c r="C258" s="1" t="str">
        <f t="shared" ref="C258:C321" si="16">HYPERLINK("https://geochem.nrcan.gc.ca/cdogs/content/bdl/bdl211164_e.htm", "21:1164")</f>
        <v>21:1164</v>
      </c>
      <c r="D258" s="1" t="str">
        <f t="shared" ref="D258:D321" si="17">HYPERLINK("https://geochem.nrcan.gc.ca/cdogs/content/svy/svy210333_e.htm", "21:0333")</f>
        <v>21:0333</v>
      </c>
      <c r="E258" t="s">
        <v>918</v>
      </c>
      <c r="F258" t="s">
        <v>919</v>
      </c>
      <c r="H258">
        <v>64.295860300000001</v>
      </c>
      <c r="I258">
        <v>-117.3197077</v>
      </c>
      <c r="J258" s="1" t="str">
        <f t="shared" ref="J258:J321" si="18">HYPERLINK("https://geochem.nrcan.gc.ca/cdogs/content/kwd/kwd020034_e.htm", "Rock (surface)")</f>
        <v>Rock (surface)</v>
      </c>
      <c r="K258" s="1" t="str">
        <f t="shared" ref="K258:K321" si="19">HYPERLINK("https://geochem.nrcan.gc.ca/cdogs/content/kwd/kwd080087_e.htm", "GSC whole rock crushing (1960s)")</f>
        <v>GSC whole rock crushing (1960s)</v>
      </c>
      <c r="L258">
        <v>490</v>
      </c>
      <c r="M258">
        <v>21</v>
      </c>
      <c r="N258">
        <v>5</v>
      </c>
      <c r="O258">
        <v>36</v>
      </c>
      <c r="P258">
        <v>55</v>
      </c>
      <c r="Q258">
        <v>24</v>
      </c>
      <c r="R258">
        <v>3.5</v>
      </c>
      <c r="S258">
        <v>2</v>
      </c>
      <c r="T258">
        <v>13</v>
      </c>
    </row>
    <row r="259" spans="1:20" x14ac:dyDescent="0.3">
      <c r="A259" t="s">
        <v>920</v>
      </c>
      <c r="B259" t="s">
        <v>921</v>
      </c>
      <c r="C259" s="1" t="str">
        <f t="shared" si="16"/>
        <v>21:1164</v>
      </c>
      <c r="D259" s="1" t="str">
        <f t="shared" si="17"/>
        <v>21:0333</v>
      </c>
      <c r="E259" t="s">
        <v>918</v>
      </c>
      <c r="F259" t="s">
        <v>922</v>
      </c>
      <c r="H259">
        <v>64.295860300000001</v>
      </c>
      <c r="I259">
        <v>-117.3197077</v>
      </c>
      <c r="J259" s="1" t="str">
        <f t="shared" si="18"/>
        <v>Rock (surface)</v>
      </c>
      <c r="K259" s="1" t="str">
        <f t="shared" si="19"/>
        <v>GSC whole rock crushing (1960s)</v>
      </c>
      <c r="L259">
        <v>495</v>
      </c>
      <c r="M259">
        <v>21</v>
      </c>
      <c r="N259">
        <v>11</v>
      </c>
      <c r="O259">
        <v>36</v>
      </c>
      <c r="P259">
        <v>48</v>
      </c>
      <c r="Q259">
        <v>29</v>
      </c>
      <c r="R259">
        <v>4.5</v>
      </c>
      <c r="S259">
        <v>10</v>
      </c>
      <c r="T259">
        <v>11</v>
      </c>
    </row>
    <row r="260" spans="1:20" x14ac:dyDescent="0.3">
      <c r="A260" t="s">
        <v>923</v>
      </c>
      <c r="B260" t="s">
        <v>924</v>
      </c>
      <c r="C260" s="1" t="str">
        <f t="shared" si="16"/>
        <v>21:1164</v>
      </c>
      <c r="D260" s="1" t="str">
        <f t="shared" si="17"/>
        <v>21:0333</v>
      </c>
      <c r="E260" t="s">
        <v>925</v>
      </c>
      <c r="F260" t="s">
        <v>926</v>
      </c>
      <c r="H260">
        <v>64.288963300000006</v>
      </c>
      <c r="I260">
        <v>-117.1398983</v>
      </c>
      <c r="J260" s="1" t="str">
        <f t="shared" si="18"/>
        <v>Rock (surface)</v>
      </c>
      <c r="K260" s="1" t="str">
        <f t="shared" si="19"/>
        <v>GSC whole rock crushing (1960s)</v>
      </c>
      <c r="L260">
        <v>1090</v>
      </c>
      <c r="M260">
        <v>30</v>
      </c>
      <c r="N260">
        <v>12</v>
      </c>
      <c r="O260">
        <v>8</v>
      </c>
      <c r="P260">
        <v>86</v>
      </c>
      <c r="Q260">
        <v>25</v>
      </c>
      <c r="R260">
        <v>0.2</v>
      </c>
      <c r="S260">
        <v>11</v>
      </c>
      <c r="T260">
        <v>6</v>
      </c>
    </row>
    <row r="261" spans="1:20" x14ac:dyDescent="0.3">
      <c r="A261" t="s">
        <v>927</v>
      </c>
      <c r="B261" t="s">
        <v>928</v>
      </c>
      <c r="C261" s="1" t="str">
        <f t="shared" si="16"/>
        <v>21:1164</v>
      </c>
      <c r="D261" s="1" t="str">
        <f t="shared" si="17"/>
        <v>21:0333</v>
      </c>
      <c r="E261" t="s">
        <v>925</v>
      </c>
      <c r="F261" t="s">
        <v>929</v>
      </c>
      <c r="H261">
        <v>64.288963300000006</v>
      </c>
      <c r="I261">
        <v>-117.1398983</v>
      </c>
      <c r="J261" s="1" t="str">
        <f t="shared" si="18"/>
        <v>Rock (surface)</v>
      </c>
      <c r="K261" s="1" t="str">
        <f t="shared" si="19"/>
        <v>GSC whole rock crushing (1960s)</v>
      </c>
      <c r="L261">
        <v>711</v>
      </c>
      <c r="M261">
        <v>34</v>
      </c>
      <c r="N261">
        <v>6</v>
      </c>
      <c r="O261">
        <v>8</v>
      </c>
      <c r="P261">
        <v>65</v>
      </c>
      <c r="Q261">
        <v>34</v>
      </c>
      <c r="R261">
        <v>0.4</v>
      </c>
      <c r="S261">
        <v>4</v>
      </c>
      <c r="T261">
        <v>7</v>
      </c>
    </row>
    <row r="262" spans="1:20" x14ac:dyDescent="0.3">
      <c r="A262" t="s">
        <v>930</v>
      </c>
      <c r="B262" t="s">
        <v>931</v>
      </c>
      <c r="C262" s="1" t="str">
        <f t="shared" si="16"/>
        <v>21:1164</v>
      </c>
      <c r="D262" s="1" t="str">
        <f t="shared" si="17"/>
        <v>21:0333</v>
      </c>
      <c r="E262" t="s">
        <v>932</v>
      </c>
      <c r="F262" t="s">
        <v>933</v>
      </c>
      <c r="H262">
        <v>64.300661199999993</v>
      </c>
      <c r="I262">
        <v>-117.1006898</v>
      </c>
      <c r="J262" s="1" t="str">
        <f t="shared" si="18"/>
        <v>Rock (surface)</v>
      </c>
      <c r="K262" s="1" t="str">
        <f t="shared" si="19"/>
        <v>GSC whole rock crushing (1960s)</v>
      </c>
      <c r="L262">
        <v>1000</v>
      </c>
      <c r="M262">
        <v>16</v>
      </c>
      <c r="N262">
        <v>15</v>
      </c>
      <c r="O262">
        <v>21</v>
      </c>
      <c r="P262">
        <v>111</v>
      </c>
      <c r="Q262">
        <v>37</v>
      </c>
      <c r="R262">
        <v>3.8</v>
      </c>
      <c r="S262">
        <v>13</v>
      </c>
      <c r="T262">
        <v>29</v>
      </c>
    </row>
    <row r="263" spans="1:20" x14ac:dyDescent="0.3">
      <c r="A263" t="s">
        <v>934</v>
      </c>
      <c r="B263" t="s">
        <v>935</v>
      </c>
      <c r="C263" s="1" t="str">
        <f t="shared" si="16"/>
        <v>21:1164</v>
      </c>
      <c r="D263" s="1" t="str">
        <f t="shared" si="17"/>
        <v>21:0333</v>
      </c>
      <c r="E263" t="s">
        <v>932</v>
      </c>
      <c r="F263" t="s">
        <v>936</v>
      </c>
      <c r="H263">
        <v>64.300661199999993</v>
      </c>
      <c r="I263">
        <v>-117.1006898</v>
      </c>
      <c r="J263" s="1" t="str">
        <f t="shared" si="18"/>
        <v>Rock (surface)</v>
      </c>
      <c r="K263" s="1" t="str">
        <f t="shared" si="19"/>
        <v>GSC whole rock crushing (1960s)</v>
      </c>
      <c r="L263">
        <v>964</v>
      </c>
      <c r="M263">
        <v>12</v>
      </c>
      <c r="N263">
        <v>20</v>
      </c>
      <c r="O263">
        <v>47</v>
      </c>
      <c r="P263">
        <v>94</v>
      </c>
      <c r="Q263">
        <v>27</v>
      </c>
      <c r="R263">
        <v>4.5</v>
      </c>
      <c r="S263">
        <v>18</v>
      </c>
      <c r="T263">
        <v>31</v>
      </c>
    </row>
    <row r="264" spans="1:20" x14ac:dyDescent="0.3">
      <c r="A264" t="s">
        <v>937</v>
      </c>
      <c r="B264" t="s">
        <v>938</v>
      </c>
      <c r="C264" s="1" t="str">
        <f t="shared" si="16"/>
        <v>21:1164</v>
      </c>
      <c r="D264" s="1" t="str">
        <f t="shared" si="17"/>
        <v>21:0333</v>
      </c>
      <c r="E264" t="s">
        <v>939</v>
      </c>
      <c r="F264" t="s">
        <v>940</v>
      </c>
      <c r="H264">
        <v>64.293499299999993</v>
      </c>
      <c r="I264">
        <v>-117.07173710000001</v>
      </c>
      <c r="J264" s="1" t="str">
        <f t="shared" si="18"/>
        <v>Rock (surface)</v>
      </c>
      <c r="K264" s="1" t="str">
        <f t="shared" si="19"/>
        <v>GSC whole rock crushing (1960s)</v>
      </c>
      <c r="L264">
        <v>929</v>
      </c>
      <c r="M264">
        <v>8</v>
      </c>
      <c r="N264">
        <v>12</v>
      </c>
      <c r="O264">
        <v>30</v>
      </c>
      <c r="P264">
        <v>81</v>
      </c>
      <c r="Q264">
        <v>17</v>
      </c>
      <c r="R264">
        <v>3.5</v>
      </c>
      <c r="S264">
        <v>8</v>
      </c>
      <c r="T264">
        <v>20</v>
      </c>
    </row>
    <row r="265" spans="1:20" x14ac:dyDescent="0.3">
      <c r="A265" t="s">
        <v>941</v>
      </c>
      <c r="B265" t="s">
        <v>942</v>
      </c>
      <c r="C265" s="1" t="str">
        <f t="shared" si="16"/>
        <v>21:1164</v>
      </c>
      <c r="D265" s="1" t="str">
        <f t="shared" si="17"/>
        <v>21:0333</v>
      </c>
      <c r="E265" t="s">
        <v>939</v>
      </c>
      <c r="F265" t="s">
        <v>943</v>
      </c>
      <c r="H265">
        <v>64.293499299999993</v>
      </c>
      <c r="I265">
        <v>-117.07173710000001</v>
      </c>
      <c r="J265" s="1" t="str">
        <f t="shared" si="18"/>
        <v>Rock (surface)</v>
      </c>
      <c r="K265" s="1" t="str">
        <f t="shared" si="19"/>
        <v>GSC whole rock crushing (1960s)</v>
      </c>
      <c r="L265">
        <v>1140</v>
      </c>
      <c r="M265">
        <v>10</v>
      </c>
      <c r="N265">
        <v>7</v>
      </c>
      <c r="O265">
        <v>12</v>
      </c>
      <c r="P265">
        <v>77</v>
      </c>
      <c r="Q265">
        <v>13</v>
      </c>
      <c r="R265">
        <v>2.5</v>
      </c>
      <c r="S265">
        <v>4</v>
      </c>
      <c r="T265">
        <v>18</v>
      </c>
    </row>
    <row r="266" spans="1:20" x14ac:dyDescent="0.3">
      <c r="A266" t="s">
        <v>944</v>
      </c>
      <c r="B266" t="s">
        <v>945</v>
      </c>
      <c r="C266" s="1" t="str">
        <f t="shared" si="16"/>
        <v>21:1164</v>
      </c>
      <c r="D266" s="1" t="str">
        <f t="shared" si="17"/>
        <v>21:0333</v>
      </c>
      <c r="E266" t="s">
        <v>946</v>
      </c>
      <c r="F266" t="s">
        <v>947</v>
      </c>
      <c r="H266">
        <v>64.280946799999995</v>
      </c>
      <c r="I266">
        <v>-117.0448564</v>
      </c>
      <c r="J266" s="1" t="str">
        <f t="shared" si="18"/>
        <v>Rock (surface)</v>
      </c>
      <c r="K266" s="1" t="str">
        <f t="shared" si="19"/>
        <v>GSC whole rock crushing (1960s)</v>
      </c>
      <c r="L266">
        <v>893</v>
      </c>
      <c r="M266">
        <v>40</v>
      </c>
      <c r="N266">
        <v>69</v>
      </c>
      <c r="O266">
        <v>41</v>
      </c>
      <c r="P266">
        <v>131</v>
      </c>
      <c r="Q266">
        <v>15</v>
      </c>
      <c r="R266">
        <v>5</v>
      </c>
      <c r="S266">
        <v>61</v>
      </c>
      <c r="T266">
        <v>56</v>
      </c>
    </row>
    <row r="267" spans="1:20" x14ac:dyDescent="0.3">
      <c r="A267" t="s">
        <v>948</v>
      </c>
      <c r="B267" t="s">
        <v>949</v>
      </c>
      <c r="C267" s="1" t="str">
        <f t="shared" si="16"/>
        <v>21:1164</v>
      </c>
      <c r="D267" s="1" t="str">
        <f t="shared" si="17"/>
        <v>21:0333</v>
      </c>
      <c r="E267" t="s">
        <v>946</v>
      </c>
      <c r="F267" t="s">
        <v>950</v>
      </c>
      <c r="H267">
        <v>64.280946799999995</v>
      </c>
      <c r="I267">
        <v>-117.0448564</v>
      </c>
      <c r="J267" s="1" t="str">
        <f t="shared" si="18"/>
        <v>Rock (surface)</v>
      </c>
      <c r="K267" s="1" t="str">
        <f t="shared" si="19"/>
        <v>GSC whole rock crushing (1960s)</v>
      </c>
      <c r="L267">
        <v>1630</v>
      </c>
      <c r="M267">
        <v>23</v>
      </c>
      <c r="N267">
        <v>42</v>
      </c>
      <c r="O267">
        <v>325</v>
      </c>
      <c r="P267">
        <v>244</v>
      </c>
      <c r="Q267">
        <v>17</v>
      </c>
      <c r="R267">
        <v>3</v>
      </c>
      <c r="S267">
        <v>40</v>
      </c>
      <c r="T267">
        <v>152</v>
      </c>
    </row>
    <row r="268" spans="1:20" x14ac:dyDescent="0.3">
      <c r="A268" t="s">
        <v>951</v>
      </c>
      <c r="B268" t="s">
        <v>952</v>
      </c>
      <c r="C268" s="1" t="str">
        <f t="shared" si="16"/>
        <v>21:1164</v>
      </c>
      <c r="D268" s="1" t="str">
        <f t="shared" si="17"/>
        <v>21:0333</v>
      </c>
      <c r="E268" t="s">
        <v>953</v>
      </c>
      <c r="F268" t="s">
        <v>954</v>
      </c>
      <c r="H268">
        <v>64.281825799999993</v>
      </c>
      <c r="I268">
        <v>-117.086164</v>
      </c>
      <c r="J268" s="1" t="str">
        <f t="shared" si="18"/>
        <v>Rock (surface)</v>
      </c>
      <c r="K268" s="1" t="str">
        <f t="shared" si="19"/>
        <v>GSC whole rock crushing (1960s)</v>
      </c>
      <c r="L268">
        <v>241</v>
      </c>
      <c r="M268">
        <v>18</v>
      </c>
      <c r="N268">
        <v>17</v>
      </c>
      <c r="O268">
        <v>25</v>
      </c>
      <c r="P268">
        <v>26</v>
      </c>
      <c r="Q268">
        <v>13</v>
      </c>
      <c r="R268">
        <v>6.8</v>
      </c>
      <c r="S268">
        <v>17</v>
      </c>
      <c r="T268">
        <v>8</v>
      </c>
    </row>
    <row r="269" spans="1:20" x14ac:dyDescent="0.3">
      <c r="A269" t="s">
        <v>955</v>
      </c>
      <c r="B269" t="s">
        <v>956</v>
      </c>
      <c r="C269" s="1" t="str">
        <f t="shared" si="16"/>
        <v>21:1164</v>
      </c>
      <c r="D269" s="1" t="str">
        <f t="shared" si="17"/>
        <v>21:0333</v>
      </c>
      <c r="E269" t="s">
        <v>953</v>
      </c>
      <c r="F269" t="s">
        <v>957</v>
      </c>
      <c r="H269">
        <v>64.281825799999993</v>
      </c>
      <c r="I269">
        <v>-117.086164</v>
      </c>
      <c r="J269" s="1" t="str">
        <f t="shared" si="18"/>
        <v>Rock (surface)</v>
      </c>
      <c r="K269" s="1" t="str">
        <f t="shared" si="19"/>
        <v>GSC whole rock crushing (1960s)</v>
      </c>
      <c r="L269">
        <v>278</v>
      </c>
      <c r="M269">
        <v>17</v>
      </c>
      <c r="N269">
        <v>15</v>
      </c>
      <c r="O269">
        <v>25</v>
      </c>
      <c r="P269">
        <v>27</v>
      </c>
      <c r="Q269">
        <v>17</v>
      </c>
      <c r="R269">
        <v>5.8</v>
      </c>
      <c r="S269">
        <v>12</v>
      </c>
      <c r="T269">
        <v>8</v>
      </c>
    </row>
    <row r="270" spans="1:20" x14ac:dyDescent="0.3">
      <c r="A270" t="s">
        <v>958</v>
      </c>
      <c r="B270" t="s">
        <v>959</v>
      </c>
      <c r="C270" s="1" t="str">
        <f t="shared" si="16"/>
        <v>21:1164</v>
      </c>
      <c r="D270" s="1" t="str">
        <f t="shared" si="17"/>
        <v>21:0333</v>
      </c>
      <c r="E270" t="s">
        <v>960</v>
      </c>
      <c r="F270" t="s">
        <v>961</v>
      </c>
      <c r="H270">
        <v>64.279113800000005</v>
      </c>
      <c r="I270">
        <v>-117.1150671</v>
      </c>
      <c r="J270" s="1" t="str">
        <f t="shared" si="18"/>
        <v>Rock (surface)</v>
      </c>
      <c r="K270" s="1" t="str">
        <f t="shared" si="19"/>
        <v>GSC whole rock crushing (1960s)</v>
      </c>
      <c r="L270">
        <v>1230</v>
      </c>
      <c r="M270">
        <v>38</v>
      </c>
      <c r="N270">
        <v>38</v>
      </c>
      <c r="O270">
        <v>41</v>
      </c>
      <c r="P270">
        <v>131</v>
      </c>
      <c r="Q270">
        <v>17</v>
      </c>
      <c r="R270">
        <v>4</v>
      </c>
      <c r="S270">
        <v>37</v>
      </c>
      <c r="T270">
        <v>46</v>
      </c>
    </row>
    <row r="271" spans="1:20" x14ac:dyDescent="0.3">
      <c r="A271" t="s">
        <v>962</v>
      </c>
      <c r="B271" t="s">
        <v>963</v>
      </c>
      <c r="C271" s="1" t="str">
        <f t="shared" si="16"/>
        <v>21:1164</v>
      </c>
      <c r="D271" s="1" t="str">
        <f t="shared" si="17"/>
        <v>21:0333</v>
      </c>
      <c r="E271" t="s">
        <v>960</v>
      </c>
      <c r="F271" t="s">
        <v>964</v>
      </c>
      <c r="H271">
        <v>64.279113800000005</v>
      </c>
      <c r="I271">
        <v>-117.1150671</v>
      </c>
      <c r="J271" s="1" t="str">
        <f t="shared" si="18"/>
        <v>Rock (surface)</v>
      </c>
      <c r="K271" s="1" t="str">
        <f t="shared" si="19"/>
        <v>GSC whole rock crushing (1960s)</v>
      </c>
      <c r="L271">
        <v>964</v>
      </c>
      <c r="M271">
        <v>24</v>
      </c>
      <c r="N271">
        <v>74</v>
      </c>
      <c r="O271">
        <v>36</v>
      </c>
      <c r="P271">
        <v>106</v>
      </c>
      <c r="Q271">
        <v>13</v>
      </c>
      <c r="R271">
        <v>4</v>
      </c>
      <c r="S271">
        <v>75</v>
      </c>
      <c r="T271">
        <v>24</v>
      </c>
    </row>
    <row r="272" spans="1:20" x14ac:dyDescent="0.3">
      <c r="A272" t="s">
        <v>965</v>
      </c>
      <c r="B272" t="s">
        <v>966</v>
      </c>
      <c r="C272" s="1" t="str">
        <f t="shared" si="16"/>
        <v>21:1164</v>
      </c>
      <c r="D272" s="1" t="str">
        <f t="shared" si="17"/>
        <v>21:0333</v>
      </c>
      <c r="E272" t="s">
        <v>967</v>
      </c>
      <c r="F272" t="s">
        <v>968</v>
      </c>
      <c r="H272">
        <v>64.257593099999994</v>
      </c>
      <c r="I272">
        <v>-117.0922791</v>
      </c>
      <c r="J272" s="1" t="str">
        <f t="shared" si="18"/>
        <v>Rock (surface)</v>
      </c>
      <c r="K272" s="1" t="str">
        <f t="shared" si="19"/>
        <v>GSC whole rock crushing (1960s)</v>
      </c>
      <c r="L272">
        <v>429</v>
      </c>
      <c r="M272">
        <v>8</v>
      </c>
      <c r="N272">
        <v>22</v>
      </c>
      <c r="O272">
        <v>52</v>
      </c>
      <c r="P272">
        <v>34</v>
      </c>
      <c r="Q272">
        <v>20</v>
      </c>
      <c r="R272">
        <v>8</v>
      </c>
      <c r="S272">
        <v>23</v>
      </c>
      <c r="T272">
        <v>10</v>
      </c>
    </row>
    <row r="273" spans="1:20" x14ac:dyDescent="0.3">
      <c r="A273" t="s">
        <v>969</v>
      </c>
      <c r="B273" t="s">
        <v>970</v>
      </c>
      <c r="C273" s="1" t="str">
        <f t="shared" si="16"/>
        <v>21:1164</v>
      </c>
      <c r="D273" s="1" t="str">
        <f t="shared" si="17"/>
        <v>21:0333</v>
      </c>
      <c r="E273" t="s">
        <v>967</v>
      </c>
      <c r="F273" t="s">
        <v>971</v>
      </c>
      <c r="H273">
        <v>64.257593099999994</v>
      </c>
      <c r="I273">
        <v>-117.0922791</v>
      </c>
      <c r="J273" s="1" t="str">
        <f t="shared" si="18"/>
        <v>Rock (surface)</v>
      </c>
      <c r="K273" s="1" t="str">
        <f t="shared" si="19"/>
        <v>GSC whole rock crushing (1960s)</v>
      </c>
      <c r="L273">
        <v>510</v>
      </c>
      <c r="M273">
        <v>12</v>
      </c>
      <c r="N273">
        <v>36</v>
      </c>
      <c r="O273">
        <v>36</v>
      </c>
      <c r="P273">
        <v>41</v>
      </c>
      <c r="Q273">
        <v>13</v>
      </c>
      <c r="R273">
        <v>7</v>
      </c>
      <c r="S273">
        <v>31</v>
      </c>
      <c r="T273">
        <v>9</v>
      </c>
    </row>
    <row r="274" spans="1:20" x14ac:dyDescent="0.3">
      <c r="A274" t="s">
        <v>972</v>
      </c>
      <c r="B274" t="s">
        <v>973</v>
      </c>
      <c r="C274" s="1" t="str">
        <f t="shared" si="16"/>
        <v>21:1164</v>
      </c>
      <c r="D274" s="1" t="str">
        <f t="shared" si="17"/>
        <v>21:0333</v>
      </c>
      <c r="E274" t="s">
        <v>974</v>
      </c>
      <c r="F274" t="s">
        <v>975</v>
      </c>
      <c r="H274">
        <v>64.258462300000005</v>
      </c>
      <c r="I274">
        <v>-117.12942630000001</v>
      </c>
      <c r="J274" s="1" t="str">
        <f t="shared" si="18"/>
        <v>Rock (surface)</v>
      </c>
      <c r="K274" s="1" t="str">
        <f t="shared" si="19"/>
        <v>GSC whole rock crushing (1960s)</v>
      </c>
      <c r="L274">
        <v>1180</v>
      </c>
      <c r="M274">
        <v>19</v>
      </c>
      <c r="N274">
        <v>22</v>
      </c>
      <c r="O274">
        <v>36</v>
      </c>
      <c r="P274">
        <v>160</v>
      </c>
      <c r="Q274">
        <v>17</v>
      </c>
      <c r="R274">
        <v>4</v>
      </c>
      <c r="S274">
        <v>16</v>
      </c>
      <c r="T274">
        <v>21</v>
      </c>
    </row>
    <row r="275" spans="1:20" x14ac:dyDescent="0.3">
      <c r="A275" t="s">
        <v>976</v>
      </c>
      <c r="B275" t="s">
        <v>977</v>
      </c>
      <c r="C275" s="1" t="str">
        <f t="shared" si="16"/>
        <v>21:1164</v>
      </c>
      <c r="D275" s="1" t="str">
        <f t="shared" si="17"/>
        <v>21:0333</v>
      </c>
      <c r="E275" t="s">
        <v>974</v>
      </c>
      <c r="F275" t="s">
        <v>978</v>
      </c>
      <c r="H275">
        <v>64.258462300000005</v>
      </c>
      <c r="I275">
        <v>-117.12942630000001</v>
      </c>
      <c r="J275" s="1" t="str">
        <f t="shared" si="18"/>
        <v>Rock (surface)</v>
      </c>
      <c r="K275" s="1" t="str">
        <f t="shared" si="19"/>
        <v>GSC whole rock crushing (1960s)</v>
      </c>
      <c r="L275">
        <v>1140</v>
      </c>
      <c r="M275">
        <v>38</v>
      </c>
      <c r="N275">
        <v>6</v>
      </c>
      <c r="O275">
        <v>17</v>
      </c>
      <c r="P275">
        <v>150</v>
      </c>
      <c r="Q275">
        <v>13</v>
      </c>
      <c r="R275">
        <v>2.5</v>
      </c>
      <c r="S275">
        <v>4</v>
      </c>
      <c r="T275">
        <v>18</v>
      </c>
    </row>
    <row r="276" spans="1:20" x14ac:dyDescent="0.3">
      <c r="A276" t="s">
        <v>979</v>
      </c>
      <c r="B276" t="s">
        <v>980</v>
      </c>
      <c r="C276" s="1" t="str">
        <f t="shared" si="16"/>
        <v>21:1164</v>
      </c>
      <c r="D276" s="1" t="str">
        <f t="shared" si="17"/>
        <v>21:0333</v>
      </c>
      <c r="E276" t="s">
        <v>981</v>
      </c>
      <c r="F276" t="s">
        <v>982</v>
      </c>
      <c r="H276">
        <v>64.244968900000003</v>
      </c>
      <c r="I276">
        <v>-117.16236429999999</v>
      </c>
      <c r="J276" s="1" t="str">
        <f t="shared" si="18"/>
        <v>Rock (surface)</v>
      </c>
      <c r="K276" s="1" t="str">
        <f t="shared" si="19"/>
        <v>GSC whole rock crushing (1960s)</v>
      </c>
      <c r="L276">
        <v>583</v>
      </c>
      <c r="M276">
        <v>9</v>
      </c>
      <c r="N276">
        <v>39</v>
      </c>
      <c r="O276">
        <v>36</v>
      </c>
      <c r="P276">
        <v>61</v>
      </c>
      <c r="Q276">
        <v>17</v>
      </c>
      <c r="R276">
        <v>5</v>
      </c>
      <c r="S276">
        <v>33</v>
      </c>
      <c r="T276">
        <v>9</v>
      </c>
    </row>
    <row r="277" spans="1:20" x14ac:dyDescent="0.3">
      <c r="A277" t="s">
        <v>983</v>
      </c>
      <c r="B277" t="s">
        <v>984</v>
      </c>
      <c r="C277" s="1" t="str">
        <f t="shared" si="16"/>
        <v>21:1164</v>
      </c>
      <c r="D277" s="1" t="str">
        <f t="shared" si="17"/>
        <v>21:0333</v>
      </c>
      <c r="E277" t="s">
        <v>981</v>
      </c>
      <c r="F277" t="s">
        <v>985</v>
      </c>
      <c r="H277">
        <v>64.244968900000003</v>
      </c>
      <c r="I277">
        <v>-117.16236429999999</v>
      </c>
      <c r="J277" s="1" t="str">
        <f t="shared" si="18"/>
        <v>Rock (surface)</v>
      </c>
      <c r="K277" s="1" t="str">
        <f t="shared" si="19"/>
        <v>GSC whole rock crushing (1960s)</v>
      </c>
      <c r="L277">
        <v>750</v>
      </c>
      <c r="M277">
        <v>8</v>
      </c>
      <c r="N277">
        <v>7</v>
      </c>
      <c r="O277">
        <v>96</v>
      </c>
      <c r="P277">
        <v>122</v>
      </c>
      <c r="Q277">
        <v>17</v>
      </c>
      <c r="R277">
        <v>4</v>
      </c>
      <c r="S277">
        <v>4</v>
      </c>
      <c r="T277">
        <v>21</v>
      </c>
    </row>
    <row r="278" spans="1:20" x14ac:dyDescent="0.3">
      <c r="A278" t="s">
        <v>986</v>
      </c>
      <c r="B278" t="s">
        <v>987</v>
      </c>
      <c r="C278" s="1" t="str">
        <f t="shared" si="16"/>
        <v>21:1164</v>
      </c>
      <c r="D278" s="1" t="str">
        <f t="shared" si="17"/>
        <v>21:0333</v>
      </c>
      <c r="E278" t="s">
        <v>988</v>
      </c>
      <c r="F278" t="s">
        <v>989</v>
      </c>
      <c r="H278">
        <v>64.244986900000001</v>
      </c>
      <c r="I278">
        <v>-117.1623644</v>
      </c>
      <c r="J278" s="1" t="str">
        <f t="shared" si="18"/>
        <v>Rock (surface)</v>
      </c>
      <c r="K278" s="1" t="str">
        <f t="shared" si="19"/>
        <v>GSC whole rock crushing (1960s)</v>
      </c>
      <c r="L278">
        <v>1700</v>
      </c>
      <c r="M278">
        <v>16</v>
      </c>
      <c r="N278">
        <v>64</v>
      </c>
      <c r="O278">
        <v>195</v>
      </c>
      <c r="P278">
        <v>750</v>
      </c>
      <c r="Q278">
        <v>27</v>
      </c>
      <c r="R278">
        <v>1.5</v>
      </c>
      <c r="S278">
        <v>58</v>
      </c>
      <c r="T278">
        <v>536</v>
      </c>
    </row>
    <row r="279" spans="1:20" x14ac:dyDescent="0.3">
      <c r="A279" t="s">
        <v>990</v>
      </c>
      <c r="B279" t="s">
        <v>991</v>
      </c>
      <c r="C279" s="1" t="str">
        <f t="shared" si="16"/>
        <v>21:1164</v>
      </c>
      <c r="D279" s="1" t="str">
        <f t="shared" si="17"/>
        <v>21:0333</v>
      </c>
      <c r="E279" t="s">
        <v>988</v>
      </c>
      <c r="F279" t="s">
        <v>992</v>
      </c>
      <c r="H279">
        <v>64.244986900000001</v>
      </c>
      <c r="I279">
        <v>-117.1623644</v>
      </c>
      <c r="J279" s="1" t="str">
        <f t="shared" si="18"/>
        <v>Rock (surface)</v>
      </c>
      <c r="K279" s="1" t="str">
        <f t="shared" si="19"/>
        <v>GSC whole rock crushing (1960s)</v>
      </c>
      <c r="L279">
        <v>1360</v>
      </c>
      <c r="M279">
        <v>12</v>
      </c>
      <c r="N279">
        <v>12</v>
      </c>
      <c r="O279">
        <v>167</v>
      </c>
      <c r="P279">
        <v>233</v>
      </c>
      <c r="Q279">
        <v>13</v>
      </c>
      <c r="R279">
        <v>5</v>
      </c>
      <c r="S279">
        <v>9</v>
      </c>
      <c r="T279">
        <v>74</v>
      </c>
    </row>
    <row r="280" spans="1:20" x14ac:dyDescent="0.3">
      <c r="A280" t="s">
        <v>993</v>
      </c>
      <c r="B280" t="s">
        <v>994</v>
      </c>
      <c r="C280" s="1" t="str">
        <f t="shared" si="16"/>
        <v>21:1164</v>
      </c>
      <c r="D280" s="1" t="str">
        <f t="shared" si="17"/>
        <v>21:0333</v>
      </c>
      <c r="E280" t="s">
        <v>995</v>
      </c>
      <c r="F280" t="s">
        <v>996</v>
      </c>
      <c r="H280">
        <v>64.244102600000005</v>
      </c>
      <c r="I280">
        <v>-117.1314217</v>
      </c>
      <c r="J280" s="1" t="str">
        <f t="shared" si="18"/>
        <v>Rock (surface)</v>
      </c>
      <c r="K280" s="1" t="str">
        <f t="shared" si="19"/>
        <v>GSC whole rock crushing (1960s)</v>
      </c>
      <c r="L280">
        <v>486</v>
      </c>
      <c r="M280">
        <v>14</v>
      </c>
      <c r="N280">
        <v>12</v>
      </c>
      <c r="O280">
        <v>47</v>
      </c>
      <c r="P280">
        <v>75</v>
      </c>
      <c r="Q280">
        <v>13</v>
      </c>
      <c r="R280">
        <v>7</v>
      </c>
      <c r="S280">
        <v>10</v>
      </c>
      <c r="T280">
        <v>23</v>
      </c>
    </row>
    <row r="281" spans="1:20" x14ac:dyDescent="0.3">
      <c r="A281" t="s">
        <v>997</v>
      </c>
      <c r="B281" t="s">
        <v>998</v>
      </c>
      <c r="C281" s="1" t="str">
        <f t="shared" si="16"/>
        <v>21:1164</v>
      </c>
      <c r="D281" s="1" t="str">
        <f t="shared" si="17"/>
        <v>21:0333</v>
      </c>
      <c r="E281" t="s">
        <v>995</v>
      </c>
      <c r="F281" t="s">
        <v>999</v>
      </c>
      <c r="H281">
        <v>64.244102600000005</v>
      </c>
      <c r="I281">
        <v>-117.1314217</v>
      </c>
      <c r="J281" s="1" t="str">
        <f t="shared" si="18"/>
        <v>Rock (surface)</v>
      </c>
      <c r="K281" s="1" t="str">
        <f t="shared" si="19"/>
        <v>GSC whole rock crushing (1960s)</v>
      </c>
      <c r="L281">
        <v>373</v>
      </c>
      <c r="M281">
        <v>6</v>
      </c>
      <c r="N281">
        <v>6</v>
      </c>
      <c r="O281">
        <v>21</v>
      </c>
      <c r="P281">
        <v>41</v>
      </c>
      <c r="Q281">
        <v>24</v>
      </c>
      <c r="R281">
        <v>4.5</v>
      </c>
      <c r="S281">
        <v>3</v>
      </c>
      <c r="T281">
        <v>10</v>
      </c>
    </row>
    <row r="282" spans="1:20" x14ac:dyDescent="0.3">
      <c r="A282" t="s">
        <v>1000</v>
      </c>
      <c r="B282" t="s">
        <v>1001</v>
      </c>
      <c r="C282" s="1" t="str">
        <f t="shared" si="16"/>
        <v>21:1164</v>
      </c>
      <c r="D282" s="1" t="str">
        <f t="shared" si="17"/>
        <v>21:0333</v>
      </c>
      <c r="E282" t="s">
        <v>1002</v>
      </c>
      <c r="F282" t="s">
        <v>1003</v>
      </c>
      <c r="H282">
        <v>64.183131299999999</v>
      </c>
      <c r="I282">
        <v>-117.0508727</v>
      </c>
      <c r="J282" s="1" t="str">
        <f t="shared" si="18"/>
        <v>Rock (surface)</v>
      </c>
      <c r="K282" s="1" t="str">
        <f t="shared" si="19"/>
        <v>GSC whole rock crushing (1960s)</v>
      </c>
      <c r="L282">
        <v>252</v>
      </c>
      <c r="M282">
        <v>11</v>
      </c>
      <c r="N282">
        <v>3</v>
      </c>
      <c r="O282">
        <v>21</v>
      </c>
      <c r="P282">
        <v>32</v>
      </c>
      <c r="Q282">
        <v>13</v>
      </c>
      <c r="R282">
        <v>4</v>
      </c>
      <c r="S282">
        <v>3</v>
      </c>
      <c r="T282">
        <v>7</v>
      </c>
    </row>
    <row r="283" spans="1:20" x14ac:dyDescent="0.3">
      <c r="A283" t="s">
        <v>1004</v>
      </c>
      <c r="B283" t="s">
        <v>1005</v>
      </c>
      <c r="C283" s="1" t="str">
        <f t="shared" si="16"/>
        <v>21:1164</v>
      </c>
      <c r="D283" s="1" t="str">
        <f t="shared" si="17"/>
        <v>21:0333</v>
      </c>
      <c r="E283" t="s">
        <v>1002</v>
      </c>
      <c r="F283" t="s">
        <v>1006</v>
      </c>
      <c r="H283">
        <v>64.183131299999999</v>
      </c>
      <c r="I283">
        <v>-117.0508727</v>
      </c>
      <c r="J283" s="1" t="str">
        <f t="shared" si="18"/>
        <v>Rock (surface)</v>
      </c>
      <c r="K283" s="1" t="str">
        <f t="shared" si="19"/>
        <v>GSC whole rock crushing (1960s)</v>
      </c>
      <c r="L283">
        <v>226</v>
      </c>
      <c r="M283">
        <v>12</v>
      </c>
      <c r="N283">
        <v>5</v>
      </c>
      <c r="O283">
        <v>25</v>
      </c>
      <c r="P283">
        <v>38</v>
      </c>
      <c r="Q283">
        <v>15</v>
      </c>
      <c r="R283">
        <v>3</v>
      </c>
      <c r="S283">
        <v>3</v>
      </c>
      <c r="T283">
        <v>12</v>
      </c>
    </row>
    <row r="284" spans="1:20" x14ac:dyDescent="0.3">
      <c r="A284" t="s">
        <v>1007</v>
      </c>
      <c r="B284" t="s">
        <v>1008</v>
      </c>
      <c r="C284" s="1" t="str">
        <f t="shared" si="16"/>
        <v>21:1164</v>
      </c>
      <c r="D284" s="1" t="str">
        <f t="shared" si="17"/>
        <v>21:0333</v>
      </c>
      <c r="E284" t="s">
        <v>1009</v>
      </c>
      <c r="F284" t="s">
        <v>1010</v>
      </c>
      <c r="H284">
        <v>64.184004599999994</v>
      </c>
      <c r="I284">
        <v>-117.09820910000001</v>
      </c>
      <c r="J284" s="1" t="str">
        <f t="shared" si="18"/>
        <v>Rock (surface)</v>
      </c>
      <c r="K284" s="1" t="str">
        <f t="shared" si="19"/>
        <v>GSC whole rock crushing (1960s)</v>
      </c>
      <c r="L284">
        <v>652</v>
      </c>
      <c r="M284">
        <v>18</v>
      </c>
      <c r="N284">
        <v>11</v>
      </c>
      <c r="O284">
        <v>36</v>
      </c>
      <c r="P284">
        <v>65</v>
      </c>
      <c r="Q284">
        <v>15</v>
      </c>
      <c r="R284">
        <v>5</v>
      </c>
      <c r="S284">
        <v>10</v>
      </c>
      <c r="T284">
        <v>26</v>
      </c>
    </row>
    <row r="285" spans="1:20" x14ac:dyDescent="0.3">
      <c r="A285" t="s">
        <v>1011</v>
      </c>
      <c r="B285" t="s">
        <v>1012</v>
      </c>
      <c r="C285" s="1" t="str">
        <f t="shared" si="16"/>
        <v>21:1164</v>
      </c>
      <c r="D285" s="1" t="str">
        <f t="shared" si="17"/>
        <v>21:0333</v>
      </c>
      <c r="E285" t="s">
        <v>1009</v>
      </c>
      <c r="F285" t="s">
        <v>1013</v>
      </c>
      <c r="H285">
        <v>64.184004599999994</v>
      </c>
      <c r="I285">
        <v>-117.09820910000001</v>
      </c>
      <c r="J285" s="1" t="str">
        <f t="shared" si="18"/>
        <v>Rock (surface)</v>
      </c>
      <c r="K285" s="1" t="str">
        <f t="shared" si="19"/>
        <v>GSC whole rock crushing (1960s)</v>
      </c>
      <c r="L285">
        <v>740</v>
      </c>
      <c r="M285">
        <v>18</v>
      </c>
      <c r="N285">
        <v>11</v>
      </c>
      <c r="O285">
        <v>41</v>
      </c>
      <c r="P285">
        <v>73</v>
      </c>
      <c r="Q285">
        <v>18</v>
      </c>
      <c r="R285">
        <v>5</v>
      </c>
      <c r="S285">
        <v>9</v>
      </c>
      <c r="T285">
        <v>31</v>
      </c>
    </row>
    <row r="286" spans="1:20" x14ac:dyDescent="0.3">
      <c r="A286" t="s">
        <v>1014</v>
      </c>
      <c r="B286" t="s">
        <v>1015</v>
      </c>
      <c r="C286" s="1" t="str">
        <f t="shared" si="16"/>
        <v>21:1164</v>
      </c>
      <c r="D286" s="1" t="str">
        <f t="shared" si="17"/>
        <v>21:0333</v>
      </c>
      <c r="E286" t="s">
        <v>1016</v>
      </c>
      <c r="F286" t="s">
        <v>1017</v>
      </c>
      <c r="H286">
        <v>64.204653199999996</v>
      </c>
      <c r="I286">
        <v>-117.0838651</v>
      </c>
      <c r="J286" s="1" t="str">
        <f t="shared" si="18"/>
        <v>Rock (surface)</v>
      </c>
      <c r="K286" s="1" t="str">
        <f t="shared" si="19"/>
        <v>GSC whole rock crushing (1960s)</v>
      </c>
      <c r="L286">
        <v>429</v>
      </c>
      <c r="M286">
        <v>14</v>
      </c>
      <c r="N286">
        <v>5</v>
      </c>
      <c r="O286">
        <v>25</v>
      </c>
      <c r="P286">
        <v>36</v>
      </c>
      <c r="Q286">
        <v>22</v>
      </c>
      <c r="R286">
        <v>2</v>
      </c>
      <c r="S286">
        <v>4</v>
      </c>
      <c r="T286">
        <v>13</v>
      </c>
    </row>
    <row r="287" spans="1:20" x14ac:dyDescent="0.3">
      <c r="A287" t="s">
        <v>1018</v>
      </c>
      <c r="B287" t="s">
        <v>1019</v>
      </c>
      <c r="C287" s="1" t="str">
        <f t="shared" si="16"/>
        <v>21:1164</v>
      </c>
      <c r="D287" s="1" t="str">
        <f t="shared" si="17"/>
        <v>21:0333</v>
      </c>
      <c r="E287" t="s">
        <v>1016</v>
      </c>
      <c r="F287" t="s">
        <v>1020</v>
      </c>
      <c r="H287">
        <v>64.204653199999996</v>
      </c>
      <c r="I287">
        <v>-117.0838651</v>
      </c>
      <c r="J287" s="1" t="str">
        <f t="shared" si="18"/>
        <v>Rock (surface)</v>
      </c>
      <c r="K287" s="1" t="str">
        <f t="shared" si="19"/>
        <v>GSC whole rock crushing (1960s)</v>
      </c>
      <c r="L287">
        <v>603</v>
      </c>
      <c r="M287">
        <v>13</v>
      </c>
      <c r="N287">
        <v>5</v>
      </c>
      <c r="O287">
        <v>47</v>
      </c>
      <c r="P287">
        <v>39</v>
      </c>
      <c r="Q287">
        <v>31</v>
      </c>
      <c r="R287">
        <v>5</v>
      </c>
      <c r="S287">
        <v>6</v>
      </c>
      <c r="T287">
        <v>12</v>
      </c>
    </row>
    <row r="288" spans="1:20" x14ac:dyDescent="0.3">
      <c r="A288" t="s">
        <v>1021</v>
      </c>
      <c r="B288" t="s">
        <v>1022</v>
      </c>
      <c r="C288" s="1" t="str">
        <f t="shared" si="16"/>
        <v>21:1164</v>
      </c>
      <c r="D288" s="1" t="str">
        <f t="shared" si="17"/>
        <v>21:0333</v>
      </c>
      <c r="E288" t="s">
        <v>1023</v>
      </c>
      <c r="F288" t="s">
        <v>1024</v>
      </c>
      <c r="H288">
        <v>64.195650099999995</v>
      </c>
      <c r="I288">
        <v>-117.12501589999999</v>
      </c>
      <c r="J288" s="1" t="str">
        <f t="shared" si="18"/>
        <v>Rock (surface)</v>
      </c>
      <c r="K288" s="1" t="str">
        <f t="shared" si="19"/>
        <v>GSC whole rock crushing (1960s)</v>
      </c>
      <c r="L288">
        <v>750</v>
      </c>
      <c r="M288">
        <v>24</v>
      </c>
      <c r="N288">
        <v>5</v>
      </c>
      <c r="O288">
        <v>25</v>
      </c>
      <c r="P288">
        <v>45</v>
      </c>
      <c r="Q288">
        <v>18</v>
      </c>
      <c r="R288">
        <v>5</v>
      </c>
      <c r="S288">
        <v>5</v>
      </c>
      <c r="T288">
        <v>11</v>
      </c>
    </row>
    <row r="289" spans="1:20" x14ac:dyDescent="0.3">
      <c r="A289" t="s">
        <v>1025</v>
      </c>
      <c r="B289" t="s">
        <v>1026</v>
      </c>
      <c r="C289" s="1" t="str">
        <f t="shared" si="16"/>
        <v>21:1164</v>
      </c>
      <c r="D289" s="1" t="str">
        <f t="shared" si="17"/>
        <v>21:0333</v>
      </c>
      <c r="E289" t="s">
        <v>1023</v>
      </c>
      <c r="F289" t="s">
        <v>1027</v>
      </c>
      <c r="H289">
        <v>64.195650099999995</v>
      </c>
      <c r="I289">
        <v>-117.12501589999999</v>
      </c>
      <c r="J289" s="1" t="str">
        <f t="shared" si="18"/>
        <v>Rock (surface)</v>
      </c>
      <c r="K289" s="1" t="str">
        <f t="shared" si="19"/>
        <v>GSC whole rock crushing (1960s)</v>
      </c>
      <c r="L289">
        <v>642</v>
      </c>
      <c r="M289">
        <v>25</v>
      </c>
      <c r="N289">
        <v>5</v>
      </c>
      <c r="O289">
        <v>25</v>
      </c>
      <c r="P289">
        <v>45</v>
      </c>
      <c r="Q289">
        <v>20</v>
      </c>
      <c r="R289">
        <v>6.8</v>
      </c>
      <c r="S289">
        <v>5</v>
      </c>
      <c r="T289">
        <v>15</v>
      </c>
    </row>
    <row r="290" spans="1:20" x14ac:dyDescent="0.3">
      <c r="A290" t="s">
        <v>1028</v>
      </c>
      <c r="B290" t="s">
        <v>1029</v>
      </c>
      <c r="C290" s="1" t="str">
        <f t="shared" si="16"/>
        <v>21:1164</v>
      </c>
      <c r="D290" s="1" t="str">
        <f t="shared" si="17"/>
        <v>21:0333</v>
      </c>
      <c r="E290" t="s">
        <v>1030</v>
      </c>
      <c r="F290" t="s">
        <v>1031</v>
      </c>
      <c r="H290">
        <v>64.211783699999998</v>
      </c>
      <c r="I290">
        <v>-117.1456895</v>
      </c>
      <c r="J290" s="1" t="str">
        <f t="shared" si="18"/>
        <v>Rock (surface)</v>
      </c>
      <c r="K290" s="1" t="str">
        <f t="shared" si="19"/>
        <v>GSC whole rock crushing (1960s)</v>
      </c>
      <c r="L290">
        <v>2080</v>
      </c>
      <c r="M290">
        <v>14</v>
      </c>
      <c r="N290">
        <v>90</v>
      </c>
      <c r="O290">
        <v>65</v>
      </c>
      <c r="P290">
        <v>367</v>
      </c>
      <c r="Q290">
        <v>31</v>
      </c>
      <c r="R290">
        <v>2.5</v>
      </c>
      <c r="S290">
        <v>80</v>
      </c>
      <c r="T290">
        <v>49</v>
      </c>
    </row>
    <row r="291" spans="1:20" x14ac:dyDescent="0.3">
      <c r="A291" t="s">
        <v>1032</v>
      </c>
      <c r="B291" t="s">
        <v>1033</v>
      </c>
      <c r="C291" s="1" t="str">
        <f t="shared" si="16"/>
        <v>21:1164</v>
      </c>
      <c r="D291" s="1" t="str">
        <f t="shared" si="17"/>
        <v>21:0333</v>
      </c>
      <c r="E291" t="s">
        <v>1030</v>
      </c>
      <c r="F291" t="s">
        <v>1034</v>
      </c>
      <c r="H291">
        <v>64.211783699999998</v>
      </c>
      <c r="I291">
        <v>-117.1456895</v>
      </c>
      <c r="J291" s="1" t="str">
        <f t="shared" si="18"/>
        <v>Rock (surface)</v>
      </c>
      <c r="K291" s="1" t="str">
        <f t="shared" si="19"/>
        <v>GSC whole rock crushing (1960s)</v>
      </c>
      <c r="L291">
        <v>964</v>
      </c>
      <c r="M291">
        <v>34</v>
      </c>
      <c r="N291">
        <v>29</v>
      </c>
      <c r="O291">
        <v>12</v>
      </c>
      <c r="P291">
        <v>267</v>
      </c>
      <c r="Q291">
        <v>22</v>
      </c>
      <c r="R291">
        <v>2.5</v>
      </c>
      <c r="S291">
        <v>19</v>
      </c>
      <c r="T291">
        <v>41</v>
      </c>
    </row>
    <row r="292" spans="1:20" x14ac:dyDescent="0.3">
      <c r="A292" t="s">
        <v>1035</v>
      </c>
      <c r="B292" t="s">
        <v>1036</v>
      </c>
      <c r="C292" s="1" t="str">
        <f t="shared" si="16"/>
        <v>21:1164</v>
      </c>
      <c r="D292" s="1" t="str">
        <f t="shared" si="17"/>
        <v>21:0333</v>
      </c>
      <c r="E292" t="s">
        <v>1037</v>
      </c>
      <c r="F292" t="s">
        <v>1038</v>
      </c>
      <c r="H292">
        <v>64.230655999999996</v>
      </c>
      <c r="I292">
        <v>-117.1148661</v>
      </c>
      <c r="J292" s="1" t="str">
        <f t="shared" si="18"/>
        <v>Rock (surface)</v>
      </c>
      <c r="K292" s="1" t="str">
        <f t="shared" si="19"/>
        <v>GSC whole rock crushing (1960s)</v>
      </c>
      <c r="L292">
        <v>230</v>
      </c>
      <c r="M292">
        <v>16</v>
      </c>
      <c r="N292">
        <v>14</v>
      </c>
      <c r="O292">
        <v>47</v>
      </c>
      <c r="P292">
        <v>41</v>
      </c>
      <c r="Q292">
        <v>12</v>
      </c>
      <c r="R292">
        <v>9</v>
      </c>
      <c r="S292">
        <v>11</v>
      </c>
      <c r="T292">
        <v>14</v>
      </c>
    </row>
    <row r="293" spans="1:20" x14ac:dyDescent="0.3">
      <c r="A293" t="s">
        <v>1039</v>
      </c>
      <c r="B293" t="s">
        <v>1040</v>
      </c>
      <c r="C293" s="1" t="str">
        <f t="shared" si="16"/>
        <v>21:1164</v>
      </c>
      <c r="D293" s="1" t="str">
        <f t="shared" si="17"/>
        <v>21:0333</v>
      </c>
      <c r="E293" t="s">
        <v>1037</v>
      </c>
      <c r="F293" t="s">
        <v>1041</v>
      </c>
      <c r="H293">
        <v>64.230655999999996</v>
      </c>
      <c r="I293">
        <v>-117.1148661</v>
      </c>
      <c r="J293" s="1" t="str">
        <f t="shared" si="18"/>
        <v>Rock (surface)</v>
      </c>
      <c r="K293" s="1" t="str">
        <f t="shared" si="19"/>
        <v>GSC whole rock crushing (1960s)</v>
      </c>
      <c r="L293">
        <v>505</v>
      </c>
      <c r="M293">
        <v>17</v>
      </c>
      <c r="N293">
        <v>8</v>
      </c>
      <c r="O293">
        <v>61</v>
      </c>
      <c r="P293">
        <v>45</v>
      </c>
      <c r="Q293">
        <v>15</v>
      </c>
      <c r="R293">
        <v>7</v>
      </c>
      <c r="S293">
        <v>6</v>
      </c>
      <c r="T293">
        <v>13</v>
      </c>
    </row>
    <row r="294" spans="1:20" x14ac:dyDescent="0.3">
      <c r="A294" t="s">
        <v>1042</v>
      </c>
      <c r="B294" t="s">
        <v>1043</v>
      </c>
      <c r="C294" s="1" t="str">
        <f t="shared" si="16"/>
        <v>21:1164</v>
      </c>
      <c r="D294" s="1" t="str">
        <f t="shared" si="17"/>
        <v>21:0333</v>
      </c>
      <c r="E294" t="s">
        <v>1044</v>
      </c>
      <c r="F294" t="s">
        <v>1045</v>
      </c>
      <c r="H294">
        <v>64.229778400000001</v>
      </c>
      <c r="I294">
        <v>-117.0860024</v>
      </c>
      <c r="J294" s="1" t="str">
        <f t="shared" si="18"/>
        <v>Rock (surface)</v>
      </c>
      <c r="K294" s="1" t="str">
        <f t="shared" si="19"/>
        <v>GSC whole rock crushing (1960s)</v>
      </c>
      <c r="L294">
        <v>438</v>
      </c>
      <c r="M294">
        <v>15</v>
      </c>
      <c r="N294">
        <v>5</v>
      </c>
      <c r="O294">
        <v>20</v>
      </c>
      <c r="P294">
        <v>35</v>
      </c>
      <c r="Q294">
        <v>15</v>
      </c>
      <c r="R294">
        <v>8</v>
      </c>
      <c r="S294">
        <v>5</v>
      </c>
      <c r="T294">
        <v>9</v>
      </c>
    </row>
    <row r="295" spans="1:20" x14ac:dyDescent="0.3">
      <c r="A295" t="s">
        <v>1046</v>
      </c>
      <c r="B295" t="s">
        <v>1047</v>
      </c>
      <c r="C295" s="1" t="str">
        <f t="shared" si="16"/>
        <v>21:1164</v>
      </c>
      <c r="D295" s="1" t="str">
        <f t="shared" si="17"/>
        <v>21:0333</v>
      </c>
      <c r="E295" t="s">
        <v>1044</v>
      </c>
      <c r="F295" t="s">
        <v>1048</v>
      </c>
      <c r="H295">
        <v>64.229778400000001</v>
      </c>
      <c r="I295">
        <v>-117.0860024</v>
      </c>
      <c r="J295" s="1" t="str">
        <f t="shared" si="18"/>
        <v>Rock (surface)</v>
      </c>
      <c r="K295" s="1" t="str">
        <f t="shared" si="19"/>
        <v>GSC whole rock crushing (1960s)</v>
      </c>
      <c r="L295">
        <v>505</v>
      </c>
      <c r="M295">
        <v>13</v>
      </c>
      <c r="N295">
        <v>63</v>
      </c>
      <c r="O295">
        <v>25</v>
      </c>
      <c r="P295">
        <v>42</v>
      </c>
      <c r="Q295">
        <v>18</v>
      </c>
      <c r="R295">
        <v>8</v>
      </c>
      <c r="S295">
        <v>65</v>
      </c>
      <c r="T295">
        <v>11</v>
      </c>
    </row>
    <row r="296" spans="1:20" x14ac:dyDescent="0.3">
      <c r="A296" t="s">
        <v>1049</v>
      </c>
      <c r="B296" t="s">
        <v>1050</v>
      </c>
      <c r="C296" s="1" t="str">
        <f t="shared" si="16"/>
        <v>21:1164</v>
      </c>
      <c r="D296" s="1" t="str">
        <f t="shared" si="17"/>
        <v>21:0333</v>
      </c>
      <c r="E296" t="s">
        <v>1051</v>
      </c>
      <c r="F296" t="s">
        <v>1052</v>
      </c>
      <c r="H296">
        <v>64.269058700000002</v>
      </c>
      <c r="I296">
        <v>-116.7413753</v>
      </c>
      <c r="J296" s="1" t="str">
        <f t="shared" si="18"/>
        <v>Rock (surface)</v>
      </c>
      <c r="K296" s="1" t="str">
        <f t="shared" si="19"/>
        <v>GSC whole rock crushing (1960s)</v>
      </c>
      <c r="L296">
        <v>53</v>
      </c>
      <c r="M296">
        <v>8</v>
      </c>
      <c r="N296">
        <v>3</v>
      </c>
      <c r="O296">
        <v>8</v>
      </c>
      <c r="P296">
        <v>15</v>
      </c>
      <c r="Q296">
        <v>15</v>
      </c>
      <c r="R296">
        <v>4</v>
      </c>
      <c r="S296">
        <v>1</v>
      </c>
      <c r="T296">
        <v>3</v>
      </c>
    </row>
    <row r="297" spans="1:20" x14ac:dyDescent="0.3">
      <c r="A297" t="s">
        <v>1053</v>
      </c>
      <c r="B297" t="s">
        <v>1054</v>
      </c>
      <c r="C297" s="1" t="str">
        <f t="shared" si="16"/>
        <v>21:1164</v>
      </c>
      <c r="D297" s="1" t="str">
        <f t="shared" si="17"/>
        <v>21:0333</v>
      </c>
      <c r="E297" t="s">
        <v>1051</v>
      </c>
      <c r="F297" t="s">
        <v>1055</v>
      </c>
      <c r="H297">
        <v>64.269058700000002</v>
      </c>
      <c r="I297">
        <v>-116.7413753</v>
      </c>
      <c r="J297" s="1" t="str">
        <f t="shared" si="18"/>
        <v>Rock (surface)</v>
      </c>
      <c r="K297" s="1" t="str">
        <f t="shared" si="19"/>
        <v>GSC whole rock crushing (1960s)</v>
      </c>
      <c r="L297">
        <v>70</v>
      </c>
      <c r="M297">
        <v>8</v>
      </c>
      <c r="N297">
        <v>3</v>
      </c>
      <c r="O297">
        <v>12</v>
      </c>
      <c r="P297">
        <v>15</v>
      </c>
      <c r="Q297">
        <v>18</v>
      </c>
      <c r="R297">
        <v>4</v>
      </c>
      <c r="S297">
        <v>2</v>
      </c>
      <c r="T297">
        <v>5</v>
      </c>
    </row>
    <row r="298" spans="1:20" x14ac:dyDescent="0.3">
      <c r="A298" t="s">
        <v>1056</v>
      </c>
      <c r="B298" t="s">
        <v>1057</v>
      </c>
      <c r="C298" s="1" t="str">
        <f t="shared" si="16"/>
        <v>21:1164</v>
      </c>
      <c r="D298" s="1" t="str">
        <f t="shared" si="17"/>
        <v>21:0333</v>
      </c>
      <c r="E298" t="s">
        <v>1058</v>
      </c>
      <c r="F298" t="s">
        <v>1059</v>
      </c>
      <c r="H298">
        <v>64.269076600000005</v>
      </c>
      <c r="I298">
        <v>-116.7413751</v>
      </c>
      <c r="J298" s="1" t="str">
        <f t="shared" si="18"/>
        <v>Rock (surface)</v>
      </c>
      <c r="K298" s="1" t="str">
        <f t="shared" si="19"/>
        <v>GSC whole rock crushing (1960s)</v>
      </c>
      <c r="L298">
        <v>760</v>
      </c>
      <c r="M298">
        <v>15</v>
      </c>
      <c r="N298">
        <v>40</v>
      </c>
      <c r="O298">
        <v>25</v>
      </c>
      <c r="P298">
        <v>48</v>
      </c>
      <c r="Q298">
        <v>12</v>
      </c>
      <c r="R298">
        <v>0.5</v>
      </c>
      <c r="S298">
        <v>36</v>
      </c>
      <c r="T298">
        <v>4</v>
      </c>
    </row>
    <row r="299" spans="1:20" x14ac:dyDescent="0.3">
      <c r="A299" t="s">
        <v>1060</v>
      </c>
      <c r="B299" t="s">
        <v>1061</v>
      </c>
      <c r="C299" s="1" t="str">
        <f t="shared" si="16"/>
        <v>21:1164</v>
      </c>
      <c r="D299" s="1" t="str">
        <f t="shared" si="17"/>
        <v>21:0333</v>
      </c>
      <c r="E299" t="s">
        <v>1058</v>
      </c>
      <c r="F299" t="s">
        <v>1062</v>
      </c>
      <c r="H299">
        <v>64.269076600000005</v>
      </c>
      <c r="I299">
        <v>-116.7413751</v>
      </c>
      <c r="J299" s="1" t="str">
        <f t="shared" si="18"/>
        <v>Rock (surface)</v>
      </c>
      <c r="K299" s="1" t="str">
        <f t="shared" si="19"/>
        <v>GSC whole rock crushing (1960s)</v>
      </c>
      <c r="L299">
        <v>87</v>
      </c>
      <c r="M299">
        <v>25</v>
      </c>
      <c r="N299">
        <v>4</v>
      </c>
      <c r="O299">
        <v>8</v>
      </c>
      <c r="P299">
        <v>15</v>
      </c>
      <c r="Q299">
        <v>27</v>
      </c>
      <c r="R299">
        <v>2.5</v>
      </c>
      <c r="S299">
        <v>2</v>
      </c>
      <c r="T299">
        <v>3</v>
      </c>
    </row>
    <row r="300" spans="1:20" x14ac:dyDescent="0.3">
      <c r="A300" t="s">
        <v>1063</v>
      </c>
      <c r="B300" t="s">
        <v>1064</v>
      </c>
      <c r="C300" s="1" t="str">
        <f t="shared" si="16"/>
        <v>21:1164</v>
      </c>
      <c r="D300" s="1" t="str">
        <f t="shared" si="17"/>
        <v>21:0333</v>
      </c>
      <c r="E300" t="s">
        <v>1065</v>
      </c>
      <c r="F300" t="s">
        <v>1066</v>
      </c>
      <c r="H300">
        <v>64.295100000000005</v>
      </c>
      <c r="I300">
        <v>-116.751463</v>
      </c>
      <c r="J300" s="1" t="str">
        <f t="shared" si="18"/>
        <v>Rock (surface)</v>
      </c>
      <c r="K300" s="1" t="str">
        <f t="shared" si="19"/>
        <v>GSC whole rock crushing (1960s)</v>
      </c>
      <c r="L300">
        <v>46</v>
      </c>
      <c r="M300">
        <v>4</v>
      </c>
      <c r="N300">
        <v>4</v>
      </c>
      <c r="O300">
        <v>8</v>
      </c>
      <c r="P300">
        <v>11</v>
      </c>
      <c r="Q300">
        <v>20</v>
      </c>
      <c r="R300">
        <v>0.5</v>
      </c>
      <c r="S300">
        <v>1</v>
      </c>
      <c r="T300">
        <v>3</v>
      </c>
    </row>
    <row r="301" spans="1:20" x14ac:dyDescent="0.3">
      <c r="A301" t="s">
        <v>1067</v>
      </c>
      <c r="B301" t="s">
        <v>1068</v>
      </c>
      <c r="C301" s="1" t="str">
        <f t="shared" si="16"/>
        <v>21:1164</v>
      </c>
      <c r="D301" s="1" t="str">
        <f t="shared" si="17"/>
        <v>21:0333</v>
      </c>
      <c r="E301" t="s">
        <v>1065</v>
      </c>
      <c r="F301" t="s">
        <v>1069</v>
      </c>
      <c r="H301">
        <v>64.295100000000005</v>
      </c>
      <c r="I301">
        <v>-116.751463</v>
      </c>
      <c r="J301" s="1" t="str">
        <f t="shared" si="18"/>
        <v>Rock (surface)</v>
      </c>
      <c r="K301" s="1" t="str">
        <f t="shared" si="19"/>
        <v>GSC whole rock crushing (1960s)</v>
      </c>
      <c r="L301">
        <v>80</v>
      </c>
      <c r="M301">
        <v>9</v>
      </c>
      <c r="N301">
        <v>3</v>
      </c>
      <c r="O301">
        <v>2</v>
      </c>
      <c r="P301">
        <v>15</v>
      </c>
      <c r="Q301">
        <v>18</v>
      </c>
      <c r="R301">
        <v>0.7</v>
      </c>
      <c r="S301">
        <v>1</v>
      </c>
      <c r="T301">
        <v>4</v>
      </c>
    </row>
    <row r="302" spans="1:20" x14ac:dyDescent="0.3">
      <c r="A302" t="s">
        <v>1070</v>
      </c>
      <c r="B302" t="s">
        <v>1071</v>
      </c>
      <c r="C302" s="1" t="str">
        <f t="shared" si="16"/>
        <v>21:1164</v>
      </c>
      <c r="D302" s="1" t="str">
        <f t="shared" si="17"/>
        <v>21:0333</v>
      </c>
      <c r="E302" t="s">
        <v>1072</v>
      </c>
      <c r="F302" t="s">
        <v>1073</v>
      </c>
      <c r="H302">
        <v>64.327299199999999</v>
      </c>
      <c r="I302">
        <v>-116.69531689999999</v>
      </c>
      <c r="J302" s="1" t="str">
        <f t="shared" si="18"/>
        <v>Rock (surface)</v>
      </c>
      <c r="K302" s="1" t="str">
        <f t="shared" si="19"/>
        <v>GSC whole rock crushing (1960s)</v>
      </c>
      <c r="L302">
        <v>241</v>
      </c>
      <c r="M302">
        <v>26</v>
      </c>
      <c r="N302">
        <v>7</v>
      </c>
      <c r="O302">
        <v>2</v>
      </c>
      <c r="P302">
        <v>39</v>
      </c>
      <c r="Q302">
        <v>18</v>
      </c>
      <c r="R302">
        <v>1.8</v>
      </c>
      <c r="S302">
        <v>4</v>
      </c>
      <c r="T302">
        <v>8</v>
      </c>
    </row>
    <row r="303" spans="1:20" x14ac:dyDescent="0.3">
      <c r="A303" t="s">
        <v>1074</v>
      </c>
      <c r="B303" t="s">
        <v>1075</v>
      </c>
      <c r="C303" s="1" t="str">
        <f t="shared" si="16"/>
        <v>21:1164</v>
      </c>
      <c r="D303" s="1" t="str">
        <f t="shared" si="17"/>
        <v>21:0333</v>
      </c>
      <c r="E303" t="s">
        <v>1072</v>
      </c>
      <c r="F303" t="s">
        <v>1076</v>
      </c>
      <c r="H303">
        <v>64.327299199999999</v>
      </c>
      <c r="I303">
        <v>-116.69531689999999</v>
      </c>
      <c r="J303" s="1" t="str">
        <f t="shared" si="18"/>
        <v>Rock (surface)</v>
      </c>
      <c r="K303" s="1" t="str">
        <f t="shared" si="19"/>
        <v>GSC whole rock crushing (1960s)</v>
      </c>
      <c r="L303">
        <v>237</v>
      </c>
      <c r="M303">
        <v>18</v>
      </c>
      <c r="N303">
        <v>7</v>
      </c>
      <c r="O303">
        <v>2</v>
      </c>
      <c r="P303">
        <v>33</v>
      </c>
      <c r="Q303">
        <v>18</v>
      </c>
      <c r="R303">
        <v>1.6</v>
      </c>
      <c r="S303">
        <v>4</v>
      </c>
      <c r="T303">
        <v>10</v>
      </c>
    </row>
    <row r="304" spans="1:20" x14ac:dyDescent="0.3">
      <c r="A304" t="s">
        <v>1077</v>
      </c>
      <c r="B304" t="s">
        <v>1078</v>
      </c>
      <c r="C304" s="1" t="str">
        <f t="shared" si="16"/>
        <v>21:1164</v>
      </c>
      <c r="D304" s="1" t="str">
        <f t="shared" si="17"/>
        <v>21:0333</v>
      </c>
      <c r="E304" t="s">
        <v>1079</v>
      </c>
      <c r="F304" t="s">
        <v>1080</v>
      </c>
      <c r="H304">
        <v>64.304882399999997</v>
      </c>
      <c r="I304">
        <v>-116.7038326</v>
      </c>
      <c r="J304" s="1" t="str">
        <f t="shared" si="18"/>
        <v>Rock (surface)</v>
      </c>
      <c r="K304" s="1" t="str">
        <f t="shared" si="19"/>
        <v>GSC whole rock crushing (1960s)</v>
      </c>
      <c r="L304">
        <v>314</v>
      </c>
      <c r="M304">
        <v>19</v>
      </c>
      <c r="N304">
        <v>12</v>
      </c>
      <c r="O304">
        <v>17</v>
      </c>
      <c r="P304">
        <v>36</v>
      </c>
      <c r="Q304">
        <v>22</v>
      </c>
      <c r="R304">
        <v>0.2</v>
      </c>
      <c r="S304">
        <v>7</v>
      </c>
      <c r="T304">
        <v>10</v>
      </c>
    </row>
    <row r="305" spans="1:20" x14ac:dyDescent="0.3">
      <c r="A305" t="s">
        <v>1081</v>
      </c>
      <c r="B305" t="s">
        <v>1082</v>
      </c>
      <c r="C305" s="1" t="str">
        <f t="shared" si="16"/>
        <v>21:1164</v>
      </c>
      <c r="D305" s="1" t="str">
        <f t="shared" si="17"/>
        <v>21:0333</v>
      </c>
      <c r="E305" t="s">
        <v>1079</v>
      </c>
      <c r="F305" t="s">
        <v>1083</v>
      </c>
      <c r="H305">
        <v>64.304882399999997</v>
      </c>
      <c r="I305">
        <v>-116.7038326</v>
      </c>
      <c r="J305" s="1" t="str">
        <f t="shared" si="18"/>
        <v>Rock (surface)</v>
      </c>
      <c r="K305" s="1" t="str">
        <f t="shared" si="19"/>
        <v>GSC whole rock crushing (1960s)</v>
      </c>
      <c r="L305">
        <v>336</v>
      </c>
      <c r="M305">
        <v>15</v>
      </c>
      <c r="N305">
        <v>10</v>
      </c>
      <c r="O305">
        <v>25</v>
      </c>
      <c r="P305">
        <v>52</v>
      </c>
      <c r="Q305">
        <v>18</v>
      </c>
      <c r="R305">
        <v>2.5</v>
      </c>
      <c r="S305">
        <v>9</v>
      </c>
      <c r="T305">
        <v>29</v>
      </c>
    </row>
    <row r="306" spans="1:20" x14ac:dyDescent="0.3">
      <c r="A306" t="s">
        <v>1084</v>
      </c>
      <c r="B306" t="s">
        <v>1085</v>
      </c>
      <c r="C306" s="1" t="str">
        <f t="shared" si="16"/>
        <v>21:1164</v>
      </c>
      <c r="D306" s="1" t="str">
        <f t="shared" si="17"/>
        <v>21:0333</v>
      </c>
      <c r="E306" t="s">
        <v>1086</v>
      </c>
      <c r="F306" t="s">
        <v>1087</v>
      </c>
      <c r="H306">
        <v>64.288717300000002</v>
      </c>
      <c r="I306">
        <v>-116.6978084</v>
      </c>
      <c r="J306" s="1" t="str">
        <f t="shared" si="18"/>
        <v>Rock (surface)</v>
      </c>
      <c r="K306" s="1" t="str">
        <f t="shared" si="19"/>
        <v>GSC whole rock crushing (1960s)</v>
      </c>
      <c r="L306">
        <v>263</v>
      </c>
      <c r="M306">
        <v>9</v>
      </c>
      <c r="N306">
        <v>7</v>
      </c>
      <c r="O306">
        <v>2</v>
      </c>
      <c r="P306">
        <v>30</v>
      </c>
      <c r="Q306">
        <v>15</v>
      </c>
      <c r="R306">
        <v>1.1000000000000001</v>
      </c>
      <c r="S306">
        <v>5</v>
      </c>
      <c r="T306">
        <v>8</v>
      </c>
    </row>
    <row r="307" spans="1:20" x14ac:dyDescent="0.3">
      <c r="A307" t="s">
        <v>1088</v>
      </c>
      <c r="B307" t="s">
        <v>1089</v>
      </c>
      <c r="C307" s="1" t="str">
        <f t="shared" si="16"/>
        <v>21:1164</v>
      </c>
      <c r="D307" s="1" t="str">
        <f t="shared" si="17"/>
        <v>21:0333</v>
      </c>
      <c r="E307" t="s">
        <v>1086</v>
      </c>
      <c r="F307" t="s">
        <v>1090</v>
      </c>
      <c r="H307">
        <v>64.288717300000002</v>
      </c>
      <c r="I307">
        <v>-116.6978084</v>
      </c>
      <c r="J307" s="1" t="str">
        <f t="shared" si="18"/>
        <v>Rock (surface)</v>
      </c>
      <c r="K307" s="1" t="str">
        <f t="shared" si="19"/>
        <v>GSC whole rock crushing (1960s)</v>
      </c>
      <c r="L307">
        <v>263</v>
      </c>
      <c r="M307">
        <v>15</v>
      </c>
      <c r="N307">
        <v>15</v>
      </c>
      <c r="O307">
        <v>2</v>
      </c>
      <c r="P307">
        <v>33</v>
      </c>
      <c r="Q307">
        <v>18</v>
      </c>
      <c r="R307">
        <v>1.8</v>
      </c>
      <c r="S307">
        <v>10</v>
      </c>
      <c r="T307">
        <v>10</v>
      </c>
    </row>
    <row r="308" spans="1:20" x14ac:dyDescent="0.3">
      <c r="A308" t="s">
        <v>1091</v>
      </c>
      <c r="B308" t="s">
        <v>1092</v>
      </c>
      <c r="C308" s="1" t="str">
        <f t="shared" si="16"/>
        <v>21:1164</v>
      </c>
      <c r="D308" s="1" t="str">
        <f t="shared" si="17"/>
        <v>21:0333</v>
      </c>
      <c r="E308" t="s">
        <v>1093</v>
      </c>
      <c r="F308" t="s">
        <v>1094</v>
      </c>
      <c r="H308">
        <v>64.450470300000006</v>
      </c>
      <c r="I308">
        <v>-117.1573449</v>
      </c>
      <c r="J308" s="1" t="str">
        <f t="shared" si="18"/>
        <v>Rock (surface)</v>
      </c>
      <c r="K308" s="1" t="str">
        <f t="shared" si="19"/>
        <v>GSC whole rock crushing (1960s)</v>
      </c>
      <c r="L308">
        <v>1360</v>
      </c>
      <c r="M308">
        <v>18</v>
      </c>
      <c r="N308">
        <v>78</v>
      </c>
      <c r="O308">
        <v>8</v>
      </c>
      <c r="P308">
        <v>94</v>
      </c>
      <c r="Q308">
        <v>20</v>
      </c>
      <c r="R308">
        <v>0.4</v>
      </c>
      <c r="S308">
        <v>74</v>
      </c>
      <c r="T308">
        <v>13</v>
      </c>
    </row>
    <row r="309" spans="1:20" x14ac:dyDescent="0.3">
      <c r="A309" t="s">
        <v>1095</v>
      </c>
      <c r="B309" t="s">
        <v>1096</v>
      </c>
      <c r="C309" s="1" t="str">
        <f t="shared" si="16"/>
        <v>21:1164</v>
      </c>
      <c r="D309" s="1" t="str">
        <f t="shared" si="17"/>
        <v>21:0333</v>
      </c>
      <c r="E309" t="s">
        <v>1093</v>
      </c>
      <c r="F309" t="s">
        <v>1097</v>
      </c>
      <c r="H309">
        <v>64.450470300000006</v>
      </c>
      <c r="I309">
        <v>-117.1573449</v>
      </c>
      <c r="J309" s="1" t="str">
        <f t="shared" si="18"/>
        <v>Rock (surface)</v>
      </c>
      <c r="K309" s="1" t="str">
        <f t="shared" si="19"/>
        <v>GSC whole rock crushing (1960s)</v>
      </c>
      <c r="L309">
        <v>701</v>
      </c>
      <c r="M309">
        <v>17</v>
      </c>
      <c r="N309">
        <v>18</v>
      </c>
      <c r="O309">
        <v>8</v>
      </c>
      <c r="P309">
        <v>80</v>
      </c>
      <c r="Q309">
        <v>15</v>
      </c>
      <c r="R309">
        <v>10</v>
      </c>
      <c r="S309">
        <v>10</v>
      </c>
      <c r="T309">
        <v>13</v>
      </c>
    </row>
    <row r="310" spans="1:20" x14ac:dyDescent="0.3">
      <c r="A310" t="s">
        <v>1098</v>
      </c>
      <c r="B310" t="s">
        <v>1099</v>
      </c>
      <c r="C310" s="1" t="str">
        <f t="shared" si="16"/>
        <v>21:1164</v>
      </c>
      <c r="D310" s="1" t="str">
        <f t="shared" si="17"/>
        <v>21:0333</v>
      </c>
      <c r="E310" t="s">
        <v>1100</v>
      </c>
      <c r="F310" t="s">
        <v>1101</v>
      </c>
      <c r="H310">
        <v>64.464842599999997</v>
      </c>
      <c r="I310">
        <v>-117.1428736</v>
      </c>
      <c r="J310" s="1" t="str">
        <f t="shared" si="18"/>
        <v>Rock (surface)</v>
      </c>
      <c r="K310" s="1" t="str">
        <f t="shared" si="19"/>
        <v>GSC whole rock crushing (1960s)</v>
      </c>
      <c r="L310">
        <v>1090</v>
      </c>
      <c r="M310">
        <v>17</v>
      </c>
      <c r="N310">
        <v>2</v>
      </c>
      <c r="O310">
        <v>2</v>
      </c>
      <c r="P310">
        <v>82</v>
      </c>
      <c r="Q310">
        <v>24</v>
      </c>
      <c r="R310">
        <v>1.4</v>
      </c>
      <c r="S310">
        <v>1</v>
      </c>
      <c r="T310">
        <v>17</v>
      </c>
    </row>
    <row r="311" spans="1:20" x14ac:dyDescent="0.3">
      <c r="A311" t="s">
        <v>1102</v>
      </c>
      <c r="B311" t="s">
        <v>1103</v>
      </c>
      <c r="C311" s="1" t="str">
        <f t="shared" si="16"/>
        <v>21:1164</v>
      </c>
      <c r="D311" s="1" t="str">
        <f t="shared" si="17"/>
        <v>21:0333</v>
      </c>
      <c r="E311" t="s">
        <v>1100</v>
      </c>
      <c r="F311" t="s">
        <v>1104</v>
      </c>
      <c r="H311">
        <v>64.464842599999997</v>
      </c>
      <c r="I311">
        <v>-117.1428736</v>
      </c>
      <c r="J311" s="1" t="str">
        <f t="shared" si="18"/>
        <v>Rock (surface)</v>
      </c>
      <c r="K311" s="1" t="str">
        <f t="shared" si="19"/>
        <v>GSC whole rock crushing (1960s)</v>
      </c>
      <c r="L311">
        <v>598</v>
      </c>
      <c r="M311">
        <v>12</v>
      </c>
      <c r="N311">
        <v>4</v>
      </c>
      <c r="O311">
        <v>2</v>
      </c>
      <c r="P311">
        <v>54</v>
      </c>
      <c r="Q311">
        <v>18</v>
      </c>
      <c r="R311">
        <v>0.2</v>
      </c>
      <c r="S311">
        <v>1</v>
      </c>
      <c r="T311">
        <v>10</v>
      </c>
    </row>
    <row r="312" spans="1:20" x14ac:dyDescent="0.3">
      <c r="A312" t="s">
        <v>1105</v>
      </c>
      <c r="B312" t="s">
        <v>1106</v>
      </c>
      <c r="C312" s="1" t="str">
        <f t="shared" si="16"/>
        <v>21:1164</v>
      </c>
      <c r="D312" s="1" t="str">
        <f t="shared" si="17"/>
        <v>21:0333</v>
      </c>
      <c r="E312" t="s">
        <v>1107</v>
      </c>
      <c r="F312" t="s">
        <v>1108</v>
      </c>
      <c r="H312">
        <v>64.485545099999996</v>
      </c>
      <c r="I312">
        <v>-117.0410285</v>
      </c>
      <c r="J312" s="1" t="str">
        <f t="shared" si="18"/>
        <v>Rock (surface)</v>
      </c>
      <c r="K312" s="1" t="str">
        <f t="shared" si="19"/>
        <v>GSC whole rock crushing (1960s)</v>
      </c>
      <c r="L312">
        <v>233</v>
      </c>
      <c r="M312">
        <v>13</v>
      </c>
      <c r="N312">
        <v>4</v>
      </c>
      <c r="O312">
        <v>47</v>
      </c>
      <c r="P312">
        <v>50</v>
      </c>
      <c r="Q312">
        <v>18</v>
      </c>
      <c r="R312">
        <v>1.4</v>
      </c>
      <c r="S312">
        <v>2</v>
      </c>
      <c r="T312">
        <v>14</v>
      </c>
    </row>
    <row r="313" spans="1:20" x14ac:dyDescent="0.3">
      <c r="A313" t="s">
        <v>1109</v>
      </c>
      <c r="B313" t="s">
        <v>1110</v>
      </c>
      <c r="C313" s="1" t="str">
        <f t="shared" si="16"/>
        <v>21:1164</v>
      </c>
      <c r="D313" s="1" t="str">
        <f t="shared" si="17"/>
        <v>21:0333</v>
      </c>
      <c r="E313" t="s">
        <v>1107</v>
      </c>
      <c r="F313" t="s">
        <v>1111</v>
      </c>
      <c r="H313">
        <v>64.485545099999996</v>
      </c>
      <c r="I313">
        <v>-117.0410285</v>
      </c>
      <c r="J313" s="1" t="str">
        <f t="shared" si="18"/>
        <v>Rock (surface)</v>
      </c>
      <c r="K313" s="1" t="str">
        <f t="shared" si="19"/>
        <v>GSC whole rock crushing (1960s)</v>
      </c>
      <c r="L313">
        <v>391</v>
      </c>
      <c r="M313">
        <v>19</v>
      </c>
      <c r="N313">
        <v>4</v>
      </c>
      <c r="O313">
        <v>41</v>
      </c>
      <c r="P313">
        <v>54</v>
      </c>
      <c r="Q313">
        <v>15</v>
      </c>
      <c r="R313">
        <v>1.1000000000000001</v>
      </c>
      <c r="S313">
        <v>2</v>
      </c>
      <c r="T313">
        <v>16</v>
      </c>
    </row>
    <row r="314" spans="1:20" x14ac:dyDescent="0.3">
      <c r="A314" t="s">
        <v>1112</v>
      </c>
      <c r="B314" t="s">
        <v>1113</v>
      </c>
      <c r="C314" s="1" t="str">
        <f t="shared" si="16"/>
        <v>21:1164</v>
      </c>
      <c r="D314" s="1" t="str">
        <f t="shared" si="17"/>
        <v>21:0333</v>
      </c>
      <c r="E314" t="s">
        <v>1114</v>
      </c>
      <c r="F314" t="s">
        <v>1115</v>
      </c>
      <c r="H314">
        <v>64.805597700000007</v>
      </c>
      <c r="I314">
        <v>-116.7025519</v>
      </c>
      <c r="J314" s="1" t="str">
        <f t="shared" si="18"/>
        <v>Rock (surface)</v>
      </c>
      <c r="K314" s="1" t="str">
        <f t="shared" si="19"/>
        <v>GSC whole rock crushing (1960s)</v>
      </c>
      <c r="L314">
        <v>1140</v>
      </c>
      <c r="M314">
        <v>21</v>
      </c>
      <c r="N314">
        <v>56</v>
      </c>
      <c r="O314">
        <v>12</v>
      </c>
      <c r="P314">
        <v>87</v>
      </c>
      <c r="Q314">
        <v>18</v>
      </c>
      <c r="R314">
        <v>0.2</v>
      </c>
      <c r="S314">
        <v>53</v>
      </c>
      <c r="T314">
        <v>11</v>
      </c>
    </row>
    <row r="315" spans="1:20" x14ac:dyDescent="0.3">
      <c r="A315" t="s">
        <v>1116</v>
      </c>
      <c r="B315" t="s">
        <v>1117</v>
      </c>
      <c r="C315" s="1" t="str">
        <f t="shared" si="16"/>
        <v>21:1164</v>
      </c>
      <c r="D315" s="1" t="str">
        <f t="shared" si="17"/>
        <v>21:0333</v>
      </c>
      <c r="E315" t="s">
        <v>1114</v>
      </c>
      <c r="F315" t="s">
        <v>1118</v>
      </c>
      <c r="H315">
        <v>64.805597700000007</v>
      </c>
      <c r="I315">
        <v>-116.7025519</v>
      </c>
      <c r="J315" s="1" t="str">
        <f t="shared" si="18"/>
        <v>Rock (surface)</v>
      </c>
      <c r="K315" s="1" t="str">
        <f t="shared" si="19"/>
        <v>GSC whole rock crushing (1960s)</v>
      </c>
      <c r="L315">
        <v>1040</v>
      </c>
      <c r="M315">
        <v>25</v>
      </c>
      <c r="N315">
        <v>56</v>
      </c>
      <c r="O315">
        <v>8</v>
      </c>
      <c r="P315">
        <v>91</v>
      </c>
      <c r="Q315">
        <v>24</v>
      </c>
      <c r="R315">
        <v>0.4</v>
      </c>
      <c r="S315">
        <v>47</v>
      </c>
      <c r="T315">
        <v>15</v>
      </c>
    </row>
    <row r="316" spans="1:20" x14ac:dyDescent="0.3">
      <c r="A316" t="s">
        <v>1119</v>
      </c>
      <c r="B316" t="s">
        <v>1120</v>
      </c>
      <c r="C316" s="1" t="str">
        <f t="shared" si="16"/>
        <v>21:1164</v>
      </c>
      <c r="D316" s="1" t="str">
        <f t="shared" si="17"/>
        <v>21:0333</v>
      </c>
      <c r="E316" t="s">
        <v>1121</v>
      </c>
      <c r="F316" t="s">
        <v>1122</v>
      </c>
      <c r="H316">
        <v>64.817218800000006</v>
      </c>
      <c r="I316">
        <v>-116.6813611</v>
      </c>
      <c r="J316" s="1" t="str">
        <f t="shared" si="18"/>
        <v>Rock (surface)</v>
      </c>
      <c r="K316" s="1" t="str">
        <f t="shared" si="19"/>
        <v>GSC whole rock crushing (1960s)</v>
      </c>
      <c r="L316">
        <v>534</v>
      </c>
      <c r="M316">
        <v>4</v>
      </c>
      <c r="N316">
        <v>7</v>
      </c>
      <c r="O316">
        <v>25</v>
      </c>
      <c r="P316">
        <v>47</v>
      </c>
      <c r="Q316">
        <v>24</v>
      </c>
      <c r="R316">
        <v>2.5</v>
      </c>
      <c r="S316">
        <v>6</v>
      </c>
      <c r="T316">
        <v>28</v>
      </c>
    </row>
    <row r="317" spans="1:20" x14ac:dyDescent="0.3">
      <c r="A317" t="s">
        <v>1123</v>
      </c>
      <c r="B317" t="s">
        <v>1124</v>
      </c>
      <c r="C317" s="1" t="str">
        <f t="shared" si="16"/>
        <v>21:1164</v>
      </c>
      <c r="D317" s="1" t="str">
        <f t="shared" si="17"/>
        <v>21:0333</v>
      </c>
      <c r="E317" t="s">
        <v>1121</v>
      </c>
      <c r="F317" t="s">
        <v>1125</v>
      </c>
      <c r="H317">
        <v>64.817218800000006</v>
      </c>
      <c r="I317">
        <v>-116.6813611</v>
      </c>
      <c r="J317" s="1" t="str">
        <f t="shared" si="18"/>
        <v>Rock (surface)</v>
      </c>
      <c r="K317" s="1" t="str">
        <f t="shared" si="19"/>
        <v>GSC whole rock crushing (1960s)</v>
      </c>
      <c r="L317">
        <v>574</v>
      </c>
      <c r="M317">
        <v>4</v>
      </c>
      <c r="N317">
        <v>5</v>
      </c>
      <c r="O317">
        <v>25</v>
      </c>
      <c r="P317">
        <v>62</v>
      </c>
      <c r="Q317">
        <v>15</v>
      </c>
      <c r="R317">
        <v>2.1</v>
      </c>
      <c r="S317">
        <v>2</v>
      </c>
      <c r="T317">
        <v>23</v>
      </c>
    </row>
    <row r="318" spans="1:20" x14ac:dyDescent="0.3">
      <c r="A318" t="s">
        <v>1126</v>
      </c>
      <c r="B318" t="s">
        <v>1127</v>
      </c>
      <c r="C318" s="1" t="str">
        <f t="shared" si="16"/>
        <v>21:1164</v>
      </c>
      <c r="D318" s="1" t="str">
        <f t="shared" si="17"/>
        <v>21:0333</v>
      </c>
      <c r="E318" t="s">
        <v>1128</v>
      </c>
      <c r="F318" t="s">
        <v>1129</v>
      </c>
      <c r="H318">
        <v>64.828062700000004</v>
      </c>
      <c r="I318">
        <v>-116.7191603</v>
      </c>
      <c r="J318" s="1" t="str">
        <f t="shared" si="18"/>
        <v>Rock (surface)</v>
      </c>
      <c r="K318" s="1" t="str">
        <f t="shared" si="19"/>
        <v>GSC whole rock crushing (1960s)</v>
      </c>
      <c r="L318">
        <v>476</v>
      </c>
      <c r="M318">
        <v>6</v>
      </c>
      <c r="N318">
        <v>4</v>
      </c>
      <c r="O318">
        <v>74</v>
      </c>
      <c r="P318">
        <v>108</v>
      </c>
      <c r="Q318">
        <v>22</v>
      </c>
      <c r="R318">
        <v>0.3</v>
      </c>
      <c r="S318">
        <v>2</v>
      </c>
      <c r="T318">
        <v>52</v>
      </c>
    </row>
    <row r="319" spans="1:20" x14ac:dyDescent="0.3">
      <c r="A319" t="s">
        <v>1130</v>
      </c>
      <c r="B319" t="s">
        <v>1131</v>
      </c>
      <c r="C319" s="1" t="str">
        <f t="shared" si="16"/>
        <v>21:1164</v>
      </c>
      <c r="D319" s="1" t="str">
        <f t="shared" si="17"/>
        <v>21:0333</v>
      </c>
      <c r="E319" t="s">
        <v>1128</v>
      </c>
      <c r="F319" t="s">
        <v>1132</v>
      </c>
      <c r="H319">
        <v>64.828062700000004</v>
      </c>
      <c r="I319">
        <v>-116.7191603</v>
      </c>
      <c r="J319" s="1" t="str">
        <f t="shared" si="18"/>
        <v>Rock (surface)</v>
      </c>
      <c r="K319" s="1" t="str">
        <f t="shared" si="19"/>
        <v>GSC whole rock crushing (1960s)</v>
      </c>
      <c r="L319">
        <v>642</v>
      </c>
      <c r="M319">
        <v>8</v>
      </c>
      <c r="N319">
        <v>3</v>
      </c>
      <c r="O319">
        <v>91</v>
      </c>
      <c r="P319">
        <v>154</v>
      </c>
      <c r="Q319">
        <v>24</v>
      </c>
      <c r="R319">
        <v>0.2</v>
      </c>
      <c r="S319">
        <v>1</v>
      </c>
      <c r="T319">
        <v>73</v>
      </c>
    </row>
    <row r="320" spans="1:20" x14ac:dyDescent="0.3">
      <c r="A320" t="s">
        <v>1133</v>
      </c>
      <c r="B320" t="s">
        <v>1134</v>
      </c>
      <c r="C320" s="1" t="str">
        <f t="shared" si="16"/>
        <v>21:1164</v>
      </c>
      <c r="D320" s="1" t="str">
        <f t="shared" si="17"/>
        <v>21:0333</v>
      </c>
      <c r="E320" t="s">
        <v>1135</v>
      </c>
      <c r="F320" t="s">
        <v>1136</v>
      </c>
      <c r="H320">
        <v>64.845142100000004</v>
      </c>
      <c r="I320">
        <v>-116.7358493</v>
      </c>
      <c r="J320" s="1" t="str">
        <f t="shared" si="18"/>
        <v>Rock (surface)</v>
      </c>
      <c r="K320" s="1" t="str">
        <f t="shared" si="19"/>
        <v>GSC whole rock crushing (1960s)</v>
      </c>
      <c r="L320">
        <v>1320</v>
      </c>
      <c r="M320">
        <v>32</v>
      </c>
      <c r="N320">
        <v>77</v>
      </c>
      <c r="O320">
        <v>30</v>
      </c>
      <c r="P320">
        <v>97</v>
      </c>
      <c r="Q320">
        <v>20</v>
      </c>
      <c r="R320">
        <v>0.2</v>
      </c>
      <c r="S320">
        <v>74</v>
      </c>
      <c r="T320">
        <v>25</v>
      </c>
    </row>
    <row r="321" spans="1:20" x14ac:dyDescent="0.3">
      <c r="A321" t="s">
        <v>1137</v>
      </c>
      <c r="B321" t="s">
        <v>1138</v>
      </c>
      <c r="C321" s="1" t="str">
        <f t="shared" si="16"/>
        <v>21:1164</v>
      </c>
      <c r="D321" s="1" t="str">
        <f t="shared" si="17"/>
        <v>21:0333</v>
      </c>
      <c r="E321" t="s">
        <v>1135</v>
      </c>
      <c r="F321" t="s">
        <v>1139</v>
      </c>
      <c r="H321">
        <v>64.845142100000004</v>
      </c>
      <c r="I321">
        <v>-116.7358493</v>
      </c>
      <c r="J321" s="1" t="str">
        <f t="shared" si="18"/>
        <v>Rock (surface)</v>
      </c>
      <c r="K321" s="1" t="str">
        <f t="shared" si="19"/>
        <v>GSC whole rock crushing (1960s)</v>
      </c>
      <c r="L321">
        <v>1230</v>
      </c>
      <c r="M321">
        <v>43</v>
      </c>
      <c r="N321">
        <v>74</v>
      </c>
      <c r="O321">
        <v>12</v>
      </c>
      <c r="P321">
        <v>98</v>
      </c>
      <c r="Q321">
        <v>18</v>
      </c>
      <c r="R321">
        <v>0.2</v>
      </c>
      <c r="S321">
        <v>61</v>
      </c>
      <c r="T321">
        <v>23</v>
      </c>
    </row>
    <row r="322" spans="1:20" x14ac:dyDescent="0.3">
      <c r="A322" t="s">
        <v>1140</v>
      </c>
      <c r="B322" t="s">
        <v>1141</v>
      </c>
      <c r="C322" s="1" t="str">
        <f t="shared" ref="C322:C385" si="20">HYPERLINK("https://geochem.nrcan.gc.ca/cdogs/content/bdl/bdl211164_e.htm", "21:1164")</f>
        <v>21:1164</v>
      </c>
      <c r="D322" s="1" t="str">
        <f t="shared" ref="D322:D385" si="21">HYPERLINK("https://geochem.nrcan.gc.ca/cdogs/content/svy/svy210333_e.htm", "21:0333")</f>
        <v>21:0333</v>
      </c>
      <c r="E322" t="s">
        <v>1142</v>
      </c>
      <c r="F322" t="s">
        <v>1143</v>
      </c>
      <c r="H322">
        <v>64.8405159</v>
      </c>
      <c r="I322">
        <v>-116.66632869999999</v>
      </c>
      <c r="J322" s="1" t="str">
        <f t="shared" ref="J322:J385" si="22">HYPERLINK("https://geochem.nrcan.gc.ca/cdogs/content/kwd/kwd020034_e.htm", "Rock (surface)")</f>
        <v>Rock (surface)</v>
      </c>
      <c r="K322" s="1" t="str">
        <f t="shared" ref="K322:K385" si="23">HYPERLINK("https://geochem.nrcan.gc.ca/cdogs/content/kwd/kwd080087_e.htm", "GSC whole rock crushing (1960s)")</f>
        <v>GSC whole rock crushing (1960s)</v>
      </c>
      <c r="L322">
        <v>1540</v>
      </c>
      <c r="M322">
        <v>26</v>
      </c>
      <c r="N322">
        <v>6</v>
      </c>
      <c r="O322">
        <v>8</v>
      </c>
      <c r="P322">
        <v>105</v>
      </c>
      <c r="Q322">
        <v>20</v>
      </c>
      <c r="R322">
        <v>2</v>
      </c>
      <c r="S322">
        <v>3</v>
      </c>
      <c r="T322">
        <v>23</v>
      </c>
    </row>
    <row r="323" spans="1:20" x14ac:dyDescent="0.3">
      <c r="A323" t="s">
        <v>1144</v>
      </c>
      <c r="B323" t="s">
        <v>1145</v>
      </c>
      <c r="C323" s="1" t="str">
        <f t="shared" si="20"/>
        <v>21:1164</v>
      </c>
      <c r="D323" s="1" t="str">
        <f t="shared" si="21"/>
        <v>21:0333</v>
      </c>
      <c r="E323" t="s">
        <v>1142</v>
      </c>
      <c r="F323" t="s">
        <v>1146</v>
      </c>
      <c r="H323">
        <v>64.8405159</v>
      </c>
      <c r="I323">
        <v>-116.66632869999999</v>
      </c>
      <c r="J323" s="1" t="str">
        <f t="shared" si="22"/>
        <v>Rock (surface)</v>
      </c>
      <c r="K323" s="1" t="str">
        <f t="shared" si="23"/>
        <v>GSC whole rock crushing (1960s)</v>
      </c>
      <c r="L323">
        <v>1000</v>
      </c>
      <c r="M323">
        <v>26</v>
      </c>
      <c r="N323">
        <v>5</v>
      </c>
      <c r="O323">
        <v>12</v>
      </c>
      <c r="P323">
        <v>102</v>
      </c>
      <c r="Q323">
        <v>22</v>
      </c>
      <c r="R323">
        <v>3</v>
      </c>
      <c r="S323">
        <v>3</v>
      </c>
      <c r="T323">
        <v>19</v>
      </c>
    </row>
    <row r="324" spans="1:20" x14ac:dyDescent="0.3">
      <c r="A324" t="s">
        <v>1147</v>
      </c>
      <c r="B324" t="s">
        <v>1148</v>
      </c>
      <c r="C324" s="1" t="str">
        <f t="shared" si="20"/>
        <v>21:1164</v>
      </c>
      <c r="D324" s="1" t="str">
        <f t="shared" si="21"/>
        <v>21:0333</v>
      </c>
      <c r="E324" t="s">
        <v>1149</v>
      </c>
      <c r="F324" t="s">
        <v>1150</v>
      </c>
      <c r="H324">
        <v>64.931145200000003</v>
      </c>
      <c r="I324">
        <v>-116.667316</v>
      </c>
      <c r="J324" s="1" t="str">
        <f t="shared" si="22"/>
        <v>Rock (surface)</v>
      </c>
      <c r="K324" s="1" t="str">
        <f t="shared" si="23"/>
        <v>GSC whole rock crushing (1960s)</v>
      </c>
      <c r="L324">
        <v>534</v>
      </c>
      <c r="M324">
        <v>23</v>
      </c>
      <c r="N324">
        <v>22</v>
      </c>
      <c r="O324">
        <v>8</v>
      </c>
      <c r="P324">
        <v>75</v>
      </c>
      <c r="Q324">
        <v>18</v>
      </c>
      <c r="R324">
        <v>0.7</v>
      </c>
      <c r="S324">
        <v>18</v>
      </c>
      <c r="T324">
        <v>17</v>
      </c>
    </row>
    <row r="325" spans="1:20" x14ac:dyDescent="0.3">
      <c r="A325" t="s">
        <v>1151</v>
      </c>
      <c r="B325" t="s">
        <v>1152</v>
      </c>
      <c r="C325" s="1" t="str">
        <f t="shared" si="20"/>
        <v>21:1164</v>
      </c>
      <c r="D325" s="1" t="str">
        <f t="shared" si="21"/>
        <v>21:0333</v>
      </c>
      <c r="E325" t="s">
        <v>1149</v>
      </c>
      <c r="F325" t="s">
        <v>1153</v>
      </c>
      <c r="H325">
        <v>64.931145200000003</v>
      </c>
      <c r="I325">
        <v>-116.667316</v>
      </c>
      <c r="J325" s="1" t="str">
        <f t="shared" si="22"/>
        <v>Rock (surface)</v>
      </c>
      <c r="K325" s="1" t="str">
        <f t="shared" si="23"/>
        <v>GSC whole rock crushing (1960s)</v>
      </c>
      <c r="L325">
        <v>564</v>
      </c>
      <c r="M325">
        <v>21</v>
      </c>
      <c r="N325">
        <v>30</v>
      </c>
      <c r="O325">
        <v>8</v>
      </c>
      <c r="P325">
        <v>75</v>
      </c>
      <c r="Q325">
        <v>18</v>
      </c>
      <c r="R325">
        <v>0.4</v>
      </c>
      <c r="S325">
        <v>23</v>
      </c>
      <c r="T325">
        <v>17</v>
      </c>
    </row>
    <row r="326" spans="1:20" x14ac:dyDescent="0.3">
      <c r="A326" t="s">
        <v>1154</v>
      </c>
      <c r="B326" t="s">
        <v>1155</v>
      </c>
      <c r="C326" s="1" t="str">
        <f t="shared" si="20"/>
        <v>21:1164</v>
      </c>
      <c r="D326" s="1" t="str">
        <f t="shared" si="21"/>
        <v>21:0333</v>
      </c>
      <c r="E326" t="s">
        <v>1156</v>
      </c>
      <c r="F326" t="s">
        <v>1157</v>
      </c>
      <c r="H326">
        <v>64.685774199999997</v>
      </c>
      <c r="I326">
        <v>-117.8734668</v>
      </c>
      <c r="J326" s="1" t="str">
        <f t="shared" si="22"/>
        <v>Rock (surface)</v>
      </c>
      <c r="K326" s="1" t="str">
        <f t="shared" si="23"/>
        <v>GSC whole rock crushing (1960s)</v>
      </c>
      <c r="L326">
        <v>383</v>
      </c>
      <c r="M326">
        <v>16</v>
      </c>
      <c r="N326">
        <v>15</v>
      </c>
      <c r="O326">
        <v>29</v>
      </c>
      <c r="P326">
        <v>38</v>
      </c>
      <c r="Q326">
        <v>18</v>
      </c>
      <c r="R326">
        <v>2.8</v>
      </c>
      <c r="S326">
        <v>8</v>
      </c>
      <c r="T326">
        <v>12</v>
      </c>
    </row>
    <row r="327" spans="1:20" x14ac:dyDescent="0.3">
      <c r="A327" t="s">
        <v>1158</v>
      </c>
      <c r="B327" t="s">
        <v>1159</v>
      </c>
      <c r="C327" s="1" t="str">
        <f t="shared" si="20"/>
        <v>21:1164</v>
      </c>
      <c r="D327" s="1" t="str">
        <f t="shared" si="21"/>
        <v>21:0333</v>
      </c>
      <c r="E327" t="s">
        <v>1156</v>
      </c>
      <c r="F327" t="s">
        <v>1160</v>
      </c>
      <c r="H327">
        <v>64.685774199999997</v>
      </c>
      <c r="I327">
        <v>-117.8734668</v>
      </c>
      <c r="J327" s="1" t="str">
        <f t="shared" si="22"/>
        <v>Rock (surface)</v>
      </c>
      <c r="K327" s="1" t="str">
        <f t="shared" si="23"/>
        <v>GSC whole rock crushing (1960s)</v>
      </c>
      <c r="L327">
        <v>370</v>
      </c>
      <c r="M327">
        <v>17</v>
      </c>
      <c r="N327">
        <v>6</v>
      </c>
      <c r="O327">
        <v>29</v>
      </c>
      <c r="P327">
        <v>46</v>
      </c>
      <c r="Q327">
        <v>16</v>
      </c>
      <c r="R327">
        <v>5.8</v>
      </c>
      <c r="S327">
        <v>3</v>
      </c>
      <c r="T327">
        <v>15</v>
      </c>
    </row>
    <row r="328" spans="1:20" x14ac:dyDescent="0.3">
      <c r="A328" t="s">
        <v>1161</v>
      </c>
      <c r="B328" t="s">
        <v>1162</v>
      </c>
      <c r="C328" s="1" t="str">
        <f t="shared" si="20"/>
        <v>21:1164</v>
      </c>
      <c r="D328" s="1" t="str">
        <f t="shared" si="21"/>
        <v>21:0333</v>
      </c>
      <c r="E328" t="s">
        <v>1163</v>
      </c>
      <c r="F328" t="s">
        <v>1164</v>
      </c>
      <c r="H328">
        <v>64.688391199999998</v>
      </c>
      <c r="I328">
        <v>-117.88612929999999</v>
      </c>
      <c r="J328" s="1" t="str">
        <f t="shared" si="22"/>
        <v>Rock (surface)</v>
      </c>
      <c r="K328" s="1" t="str">
        <f t="shared" si="23"/>
        <v>GSC whole rock crushing (1960s)</v>
      </c>
      <c r="L328">
        <v>1900</v>
      </c>
      <c r="M328">
        <v>34</v>
      </c>
      <c r="N328">
        <v>15</v>
      </c>
      <c r="O328">
        <v>20</v>
      </c>
      <c r="P328">
        <v>350</v>
      </c>
      <c r="Q328">
        <v>10</v>
      </c>
      <c r="R328">
        <v>3.5</v>
      </c>
      <c r="S328">
        <v>7</v>
      </c>
      <c r="T328">
        <v>50</v>
      </c>
    </row>
    <row r="329" spans="1:20" x14ac:dyDescent="0.3">
      <c r="A329" t="s">
        <v>1165</v>
      </c>
      <c r="B329" t="s">
        <v>1166</v>
      </c>
      <c r="C329" s="1" t="str">
        <f t="shared" si="20"/>
        <v>21:1164</v>
      </c>
      <c r="D329" s="1" t="str">
        <f t="shared" si="21"/>
        <v>21:0333</v>
      </c>
      <c r="E329" t="s">
        <v>1163</v>
      </c>
      <c r="F329" t="s">
        <v>1167</v>
      </c>
      <c r="H329">
        <v>64.688391199999998</v>
      </c>
      <c r="I329">
        <v>-117.88612929999999</v>
      </c>
      <c r="J329" s="1" t="str">
        <f t="shared" si="22"/>
        <v>Rock (surface)</v>
      </c>
      <c r="K329" s="1" t="str">
        <f t="shared" si="23"/>
        <v>GSC whole rock crushing (1960s)</v>
      </c>
      <c r="L329">
        <v>1900</v>
      </c>
      <c r="M329">
        <v>19</v>
      </c>
      <c r="N329">
        <v>77</v>
      </c>
      <c r="O329">
        <v>28</v>
      </c>
      <c r="P329">
        <v>225</v>
      </c>
      <c r="Q329">
        <v>8</v>
      </c>
      <c r="R329">
        <v>4.3</v>
      </c>
      <c r="S329">
        <v>53</v>
      </c>
      <c r="T329">
        <v>40</v>
      </c>
    </row>
    <row r="330" spans="1:20" x14ac:dyDescent="0.3">
      <c r="A330" t="s">
        <v>1168</v>
      </c>
      <c r="B330" t="s">
        <v>1169</v>
      </c>
      <c r="C330" s="1" t="str">
        <f t="shared" si="20"/>
        <v>21:1164</v>
      </c>
      <c r="D330" s="1" t="str">
        <f t="shared" si="21"/>
        <v>21:0333</v>
      </c>
      <c r="E330" t="s">
        <v>1170</v>
      </c>
      <c r="F330" t="s">
        <v>1171</v>
      </c>
      <c r="H330">
        <v>64.682881100000003</v>
      </c>
      <c r="I330">
        <v>-117.9069089</v>
      </c>
      <c r="J330" s="1" t="str">
        <f t="shared" si="22"/>
        <v>Rock (surface)</v>
      </c>
      <c r="K330" s="1" t="str">
        <f t="shared" si="23"/>
        <v>GSC whole rock crushing (1960s)</v>
      </c>
      <c r="L330">
        <v>400</v>
      </c>
      <c r="M330">
        <v>26</v>
      </c>
      <c r="N330">
        <v>21</v>
      </c>
      <c r="O330">
        <v>20</v>
      </c>
      <c r="P330">
        <v>84</v>
      </c>
      <c r="Q330">
        <v>16</v>
      </c>
      <c r="R330">
        <v>2</v>
      </c>
      <c r="S330">
        <v>7</v>
      </c>
      <c r="T330">
        <v>15</v>
      </c>
    </row>
    <row r="331" spans="1:20" x14ac:dyDescent="0.3">
      <c r="A331" t="s">
        <v>1172</v>
      </c>
      <c r="B331" t="s">
        <v>1173</v>
      </c>
      <c r="C331" s="1" t="str">
        <f t="shared" si="20"/>
        <v>21:1164</v>
      </c>
      <c r="D331" s="1" t="str">
        <f t="shared" si="21"/>
        <v>21:0333</v>
      </c>
      <c r="E331" t="s">
        <v>1170</v>
      </c>
      <c r="F331" t="s">
        <v>1174</v>
      </c>
      <c r="H331">
        <v>64.682881100000003</v>
      </c>
      <c r="I331">
        <v>-117.9069089</v>
      </c>
      <c r="J331" s="1" t="str">
        <f t="shared" si="22"/>
        <v>Rock (surface)</v>
      </c>
      <c r="K331" s="1" t="str">
        <f t="shared" si="23"/>
        <v>GSC whole rock crushing (1960s)</v>
      </c>
      <c r="L331">
        <v>166</v>
      </c>
      <c r="M331">
        <v>8</v>
      </c>
      <c r="N331">
        <v>21</v>
      </c>
      <c r="O331">
        <v>60</v>
      </c>
      <c r="P331">
        <v>30</v>
      </c>
      <c r="Q331">
        <v>12</v>
      </c>
      <c r="R331">
        <v>4.0999999999999996</v>
      </c>
      <c r="S331">
        <v>11</v>
      </c>
      <c r="T331">
        <v>9</v>
      </c>
    </row>
    <row r="332" spans="1:20" x14ac:dyDescent="0.3">
      <c r="A332" t="s">
        <v>1175</v>
      </c>
      <c r="B332" t="s">
        <v>1176</v>
      </c>
      <c r="C332" s="1" t="str">
        <f t="shared" si="20"/>
        <v>21:1164</v>
      </c>
      <c r="D332" s="1" t="str">
        <f t="shared" si="21"/>
        <v>21:0333</v>
      </c>
      <c r="E332" t="s">
        <v>1177</v>
      </c>
      <c r="F332" t="s">
        <v>1178</v>
      </c>
      <c r="H332">
        <v>64.679266600000005</v>
      </c>
      <c r="I332">
        <v>-117.9109796</v>
      </c>
      <c r="J332" s="1" t="str">
        <f t="shared" si="22"/>
        <v>Rock (surface)</v>
      </c>
      <c r="K332" s="1" t="str">
        <f t="shared" si="23"/>
        <v>GSC whole rock crushing (1960s)</v>
      </c>
      <c r="L332">
        <v>725</v>
      </c>
      <c r="M332">
        <v>22</v>
      </c>
      <c r="N332">
        <v>9</v>
      </c>
      <c r="O332">
        <v>25</v>
      </c>
      <c r="P332">
        <v>77</v>
      </c>
      <c r="Q332">
        <v>11</v>
      </c>
      <c r="R332">
        <v>3.3</v>
      </c>
      <c r="S332">
        <v>3</v>
      </c>
      <c r="T332">
        <v>15</v>
      </c>
    </row>
    <row r="333" spans="1:20" x14ac:dyDescent="0.3">
      <c r="A333" t="s">
        <v>1179</v>
      </c>
      <c r="B333" t="s">
        <v>1180</v>
      </c>
      <c r="C333" s="1" t="str">
        <f t="shared" si="20"/>
        <v>21:1164</v>
      </c>
      <c r="D333" s="1" t="str">
        <f t="shared" si="21"/>
        <v>21:0333</v>
      </c>
      <c r="E333" t="s">
        <v>1177</v>
      </c>
      <c r="F333" t="s">
        <v>1181</v>
      </c>
      <c r="H333">
        <v>64.679266600000005</v>
      </c>
      <c r="I333">
        <v>-117.9109796</v>
      </c>
      <c r="J333" s="1" t="str">
        <f t="shared" si="22"/>
        <v>Rock (surface)</v>
      </c>
      <c r="K333" s="1" t="str">
        <f t="shared" si="23"/>
        <v>GSC whole rock crushing (1960s)</v>
      </c>
      <c r="L333">
        <v>787</v>
      </c>
      <c r="M333">
        <v>26</v>
      </c>
      <c r="N333">
        <v>14</v>
      </c>
      <c r="O333">
        <v>2</v>
      </c>
      <c r="P333">
        <v>146</v>
      </c>
      <c r="Q333">
        <v>11</v>
      </c>
      <c r="R333">
        <v>2.5</v>
      </c>
      <c r="S333">
        <v>4</v>
      </c>
      <c r="T333">
        <v>21</v>
      </c>
    </row>
    <row r="334" spans="1:20" x14ac:dyDescent="0.3">
      <c r="A334" t="s">
        <v>1182</v>
      </c>
      <c r="B334" t="s">
        <v>1183</v>
      </c>
      <c r="C334" s="1" t="str">
        <f t="shared" si="20"/>
        <v>21:1164</v>
      </c>
      <c r="D334" s="1" t="str">
        <f t="shared" si="21"/>
        <v>21:0333</v>
      </c>
      <c r="E334" t="s">
        <v>1184</v>
      </c>
      <c r="F334" t="s">
        <v>1185</v>
      </c>
      <c r="H334">
        <v>64.662258100000003</v>
      </c>
      <c r="I334">
        <v>-117.90412600000001</v>
      </c>
      <c r="J334" s="1" t="str">
        <f t="shared" si="22"/>
        <v>Rock (surface)</v>
      </c>
      <c r="K334" s="1" t="str">
        <f t="shared" si="23"/>
        <v>GSC whole rock crushing (1960s)</v>
      </c>
      <c r="L334">
        <v>794</v>
      </c>
      <c r="M334">
        <v>22</v>
      </c>
      <c r="N334">
        <v>36</v>
      </c>
      <c r="O334">
        <v>19</v>
      </c>
      <c r="P334">
        <v>131</v>
      </c>
      <c r="Q334">
        <v>11</v>
      </c>
      <c r="R334">
        <v>3.5</v>
      </c>
      <c r="S334">
        <v>14</v>
      </c>
      <c r="T334">
        <v>28</v>
      </c>
    </row>
    <row r="335" spans="1:20" x14ac:dyDescent="0.3">
      <c r="A335" t="s">
        <v>1186</v>
      </c>
      <c r="B335" t="s">
        <v>1187</v>
      </c>
      <c r="C335" s="1" t="str">
        <f t="shared" si="20"/>
        <v>21:1164</v>
      </c>
      <c r="D335" s="1" t="str">
        <f t="shared" si="21"/>
        <v>21:0333</v>
      </c>
      <c r="E335" t="s">
        <v>1184</v>
      </c>
      <c r="F335" t="s">
        <v>1188</v>
      </c>
      <c r="H335">
        <v>64.662258100000003</v>
      </c>
      <c r="I335">
        <v>-117.90412600000001</v>
      </c>
      <c r="J335" s="1" t="str">
        <f t="shared" si="22"/>
        <v>Rock (surface)</v>
      </c>
      <c r="K335" s="1" t="str">
        <f t="shared" si="23"/>
        <v>GSC whole rock crushing (1960s)</v>
      </c>
      <c r="L335">
        <v>926</v>
      </c>
      <c r="M335">
        <v>28</v>
      </c>
      <c r="N335">
        <v>23</v>
      </c>
      <c r="O335">
        <v>2</v>
      </c>
      <c r="P335">
        <v>177</v>
      </c>
      <c r="Q335">
        <v>9</v>
      </c>
      <c r="R335">
        <v>3</v>
      </c>
      <c r="S335">
        <v>4</v>
      </c>
      <c r="T335">
        <v>32</v>
      </c>
    </row>
    <row r="336" spans="1:20" x14ac:dyDescent="0.3">
      <c r="A336" t="s">
        <v>1189</v>
      </c>
      <c r="B336" t="s">
        <v>1190</v>
      </c>
      <c r="C336" s="1" t="str">
        <f t="shared" si="20"/>
        <v>21:1164</v>
      </c>
      <c r="D336" s="1" t="str">
        <f t="shared" si="21"/>
        <v>21:0333</v>
      </c>
      <c r="E336" t="s">
        <v>1191</v>
      </c>
      <c r="F336" t="s">
        <v>1192</v>
      </c>
      <c r="H336">
        <v>64.667704999999998</v>
      </c>
      <c r="I336">
        <v>-117.8938335</v>
      </c>
      <c r="J336" s="1" t="str">
        <f t="shared" si="22"/>
        <v>Rock (surface)</v>
      </c>
      <c r="K336" s="1" t="str">
        <f t="shared" si="23"/>
        <v>GSC whole rock crushing (1960s)</v>
      </c>
      <c r="L336">
        <v>650</v>
      </c>
      <c r="M336">
        <v>29</v>
      </c>
      <c r="N336">
        <v>7</v>
      </c>
      <c r="O336">
        <v>19</v>
      </c>
      <c r="P336">
        <v>128</v>
      </c>
      <c r="Q336">
        <v>11</v>
      </c>
      <c r="R336">
        <v>3.5</v>
      </c>
      <c r="S336">
        <v>1</v>
      </c>
      <c r="T336">
        <v>20</v>
      </c>
    </row>
    <row r="337" spans="1:20" x14ac:dyDescent="0.3">
      <c r="A337" t="s">
        <v>1193</v>
      </c>
      <c r="B337" t="s">
        <v>1194</v>
      </c>
      <c r="C337" s="1" t="str">
        <f t="shared" si="20"/>
        <v>21:1164</v>
      </c>
      <c r="D337" s="1" t="str">
        <f t="shared" si="21"/>
        <v>21:0333</v>
      </c>
      <c r="E337" t="s">
        <v>1191</v>
      </c>
      <c r="F337" t="s">
        <v>1195</v>
      </c>
      <c r="H337">
        <v>64.667704999999998</v>
      </c>
      <c r="I337">
        <v>-117.8938335</v>
      </c>
      <c r="J337" s="1" t="str">
        <f t="shared" si="22"/>
        <v>Rock (surface)</v>
      </c>
      <c r="K337" s="1" t="str">
        <f t="shared" si="23"/>
        <v>GSC whole rock crushing (1960s)</v>
      </c>
      <c r="L337">
        <v>500</v>
      </c>
      <c r="M337">
        <v>14</v>
      </c>
      <c r="N337">
        <v>14</v>
      </c>
      <c r="O337">
        <v>2</v>
      </c>
      <c r="P337">
        <v>66</v>
      </c>
      <c r="Q337">
        <v>14</v>
      </c>
      <c r="R337">
        <v>3.8</v>
      </c>
      <c r="S337">
        <v>8</v>
      </c>
      <c r="T337">
        <v>14</v>
      </c>
    </row>
    <row r="338" spans="1:20" x14ac:dyDescent="0.3">
      <c r="A338" t="s">
        <v>1196</v>
      </c>
      <c r="B338" t="s">
        <v>1197</v>
      </c>
      <c r="C338" s="1" t="str">
        <f t="shared" si="20"/>
        <v>21:1164</v>
      </c>
      <c r="D338" s="1" t="str">
        <f t="shared" si="21"/>
        <v>21:0333</v>
      </c>
      <c r="E338" t="s">
        <v>1198</v>
      </c>
      <c r="F338" t="s">
        <v>1199</v>
      </c>
      <c r="H338">
        <v>64.666895499999995</v>
      </c>
      <c r="I338">
        <v>-117.8791439</v>
      </c>
      <c r="J338" s="1" t="str">
        <f t="shared" si="22"/>
        <v>Rock (surface)</v>
      </c>
      <c r="K338" s="1" t="str">
        <f t="shared" si="23"/>
        <v>GSC whole rock crushing (1960s)</v>
      </c>
      <c r="L338">
        <v>779</v>
      </c>
      <c r="M338">
        <v>18</v>
      </c>
      <c r="N338">
        <v>7</v>
      </c>
      <c r="O338">
        <v>2</v>
      </c>
      <c r="P338">
        <v>226</v>
      </c>
      <c r="Q338">
        <v>9</v>
      </c>
      <c r="R338">
        <v>3.5</v>
      </c>
      <c r="S338">
        <v>1</v>
      </c>
      <c r="T338">
        <v>66</v>
      </c>
    </row>
    <row r="339" spans="1:20" x14ac:dyDescent="0.3">
      <c r="A339" t="s">
        <v>1200</v>
      </c>
      <c r="B339" t="s">
        <v>1201</v>
      </c>
      <c r="C339" s="1" t="str">
        <f t="shared" si="20"/>
        <v>21:1164</v>
      </c>
      <c r="D339" s="1" t="str">
        <f t="shared" si="21"/>
        <v>21:0333</v>
      </c>
      <c r="E339" t="s">
        <v>1198</v>
      </c>
      <c r="F339" t="s">
        <v>1202</v>
      </c>
      <c r="H339">
        <v>64.666895499999995</v>
      </c>
      <c r="I339">
        <v>-117.8791439</v>
      </c>
      <c r="J339" s="1" t="str">
        <f t="shared" si="22"/>
        <v>Rock (surface)</v>
      </c>
      <c r="K339" s="1" t="str">
        <f t="shared" si="23"/>
        <v>GSC whole rock crushing (1960s)</v>
      </c>
      <c r="L339">
        <v>824</v>
      </c>
      <c r="M339">
        <v>14</v>
      </c>
      <c r="N339">
        <v>9</v>
      </c>
      <c r="O339">
        <v>2</v>
      </c>
      <c r="P339">
        <v>165</v>
      </c>
      <c r="Q339">
        <v>13</v>
      </c>
      <c r="R339">
        <v>4.8</v>
      </c>
      <c r="S339">
        <v>2</v>
      </c>
      <c r="T339">
        <v>38</v>
      </c>
    </row>
    <row r="340" spans="1:20" x14ac:dyDescent="0.3">
      <c r="A340" t="s">
        <v>1203</v>
      </c>
      <c r="B340" t="s">
        <v>1204</v>
      </c>
      <c r="C340" s="1" t="str">
        <f t="shared" si="20"/>
        <v>21:1164</v>
      </c>
      <c r="D340" s="1" t="str">
        <f t="shared" si="21"/>
        <v>21:0333</v>
      </c>
      <c r="E340" t="s">
        <v>1205</v>
      </c>
      <c r="F340" t="s">
        <v>1206</v>
      </c>
      <c r="H340">
        <v>64.662520099999995</v>
      </c>
      <c r="I340">
        <v>-117.8601529</v>
      </c>
      <c r="J340" s="1" t="str">
        <f t="shared" si="22"/>
        <v>Rock (surface)</v>
      </c>
      <c r="K340" s="1" t="str">
        <f t="shared" si="23"/>
        <v>GSC whole rock crushing (1960s)</v>
      </c>
      <c r="L340">
        <v>512</v>
      </c>
      <c r="M340">
        <v>13</v>
      </c>
      <c r="N340">
        <v>7</v>
      </c>
      <c r="O340">
        <v>2</v>
      </c>
      <c r="P340">
        <v>54</v>
      </c>
      <c r="Q340">
        <v>16</v>
      </c>
      <c r="R340">
        <v>4.5</v>
      </c>
      <c r="S340">
        <v>1</v>
      </c>
      <c r="T340">
        <v>11</v>
      </c>
    </row>
    <row r="341" spans="1:20" x14ac:dyDescent="0.3">
      <c r="A341" t="s">
        <v>1207</v>
      </c>
      <c r="B341" t="s">
        <v>1208</v>
      </c>
      <c r="C341" s="1" t="str">
        <f t="shared" si="20"/>
        <v>21:1164</v>
      </c>
      <c r="D341" s="1" t="str">
        <f t="shared" si="21"/>
        <v>21:0333</v>
      </c>
      <c r="E341" t="s">
        <v>1205</v>
      </c>
      <c r="F341" t="s">
        <v>1209</v>
      </c>
      <c r="H341">
        <v>64.662520099999995</v>
      </c>
      <c r="I341">
        <v>-117.8601529</v>
      </c>
      <c r="J341" s="1" t="str">
        <f t="shared" si="22"/>
        <v>Rock (surface)</v>
      </c>
      <c r="K341" s="1" t="str">
        <f t="shared" si="23"/>
        <v>GSC whole rock crushing (1960s)</v>
      </c>
      <c r="L341">
        <v>606</v>
      </c>
      <c r="M341">
        <v>29</v>
      </c>
      <c r="N341">
        <v>5</v>
      </c>
      <c r="O341">
        <v>13</v>
      </c>
      <c r="P341">
        <v>93</v>
      </c>
      <c r="Q341">
        <v>5</v>
      </c>
      <c r="R341">
        <v>3.5</v>
      </c>
      <c r="S341">
        <v>1</v>
      </c>
      <c r="T341">
        <v>17</v>
      </c>
    </row>
    <row r="342" spans="1:20" x14ac:dyDescent="0.3">
      <c r="A342" t="s">
        <v>1210</v>
      </c>
      <c r="B342" t="s">
        <v>1211</v>
      </c>
      <c r="C342" s="1" t="str">
        <f t="shared" si="20"/>
        <v>21:1164</v>
      </c>
      <c r="D342" s="1" t="str">
        <f t="shared" si="21"/>
        <v>21:0333</v>
      </c>
      <c r="E342" t="s">
        <v>1212</v>
      </c>
      <c r="F342" t="s">
        <v>1213</v>
      </c>
      <c r="H342">
        <v>64.667927700000007</v>
      </c>
      <c r="I342">
        <v>-117.8561346</v>
      </c>
      <c r="J342" s="1" t="str">
        <f t="shared" si="22"/>
        <v>Rock (surface)</v>
      </c>
      <c r="K342" s="1" t="str">
        <f t="shared" si="23"/>
        <v>GSC whole rock crushing (1960s)</v>
      </c>
      <c r="L342">
        <v>794</v>
      </c>
      <c r="M342">
        <v>26</v>
      </c>
      <c r="N342">
        <v>7</v>
      </c>
      <c r="O342">
        <v>19</v>
      </c>
      <c r="P342">
        <v>149</v>
      </c>
      <c r="Q342">
        <v>13</v>
      </c>
      <c r="R342">
        <v>4</v>
      </c>
      <c r="S342">
        <v>1</v>
      </c>
      <c r="T342">
        <v>20</v>
      </c>
    </row>
    <row r="343" spans="1:20" x14ac:dyDescent="0.3">
      <c r="A343" t="s">
        <v>1214</v>
      </c>
      <c r="B343" t="s">
        <v>1215</v>
      </c>
      <c r="C343" s="1" t="str">
        <f t="shared" si="20"/>
        <v>21:1164</v>
      </c>
      <c r="D343" s="1" t="str">
        <f t="shared" si="21"/>
        <v>21:0333</v>
      </c>
      <c r="E343" t="s">
        <v>1212</v>
      </c>
      <c r="F343" t="s">
        <v>1216</v>
      </c>
      <c r="H343">
        <v>64.667927700000007</v>
      </c>
      <c r="I343">
        <v>-117.8561346</v>
      </c>
      <c r="J343" s="1" t="str">
        <f t="shared" si="22"/>
        <v>Rock (surface)</v>
      </c>
      <c r="K343" s="1" t="str">
        <f t="shared" si="23"/>
        <v>GSC whole rock crushing (1960s)</v>
      </c>
      <c r="L343">
        <v>868</v>
      </c>
      <c r="M343">
        <v>13</v>
      </c>
      <c r="N343">
        <v>9</v>
      </c>
      <c r="O343">
        <v>2</v>
      </c>
      <c r="P343">
        <v>106</v>
      </c>
      <c r="Q343">
        <v>17</v>
      </c>
      <c r="R343">
        <v>4.5</v>
      </c>
      <c r="S343">
        <v>2</v>
      </c>
      <c r="T343">
        <v>15</v>
      </c>
    </row>
    <row r="344" spans="1:20" x14ac:dyDescent="0.3">
      <c r="A344" t="s">
        <v>1217</v>
      </c>
      <c r="B344" t="s">
        <v>1218</v>
      </c>
      <c r="C344" s="1" t="str">
        <f t="shared" si="20"/>
        <v>21:1164</v>
      </c>
      <c r="D344" s="1" t="str">
        <f t="shared" si="21"/>
        <v>21:0333</v>
      </c>
      <c r="E344" t="s">
        <v>1219</v>
      </c>
      <c r="F344" t="s">
        <v>1220</v>
      </c>
      <c r="H344">
        <v>64.618568100000005</v>
      </c>
      <c r="I344">
        <v>-117.8566726</v>
      </c>
      <c r="J344" s="1" t="str">
        <f t="shared" si="22"/>
        <v>Rock (surface)</v>
      </c>
      <c r="K344" s="1" t="str">
        <f t="shared" si="23"/>
        <v>GSC whole rock crushing (1960s)</v>
      </c>
      <c r="L344">
        <v>628</v>
      </c>
      <c r="M344">
        <v>29</v>
      </c>
      <c r="N344">
        <v>13</v>
      </c>
      <c r="O344">
        <v>42</v>
      </c>
      <c r="P344">
        <v>98</v>
      </c>
      <c r="Q344">
        <v>20</v>
      </c>
      <c r="R344">
        <v>2.5</v>
      </c>
      <c r="S344">
        <v>12</v>
      </c>
      <c r="T344">
        <v>36</v>
      </c>
    </row>
    <row r="345" spans="1:20" x14ac:dyDescent="0.3">
      <c r="A345" t="s">
        <v>1221</v>
      </c>
      <c r="B345" t="s">
        <v>1222</v>
      </c>
      <c r="C345" s="1" t="str">
        <f t="shared" si="20"/>
        <v>21:1164</v>
      </c>
      <c r="D345" s="1" t="str">
        <f t="shared" si="21"/>
        <v>21:0333</v>
      </c>
      <c r="E345" t="s">
        <v>1219</v>
      </c>
      <c r="F345" t="s">
        <v>1223</v>
      </c>
      <c r="H345">
        <v>64.618568100000005</v>
      </c>
      <c r="I345">
        <v>-117.8566726</v>
      </c>
      <c r="J345" s="1" t="str">
        <f t="shared" si="22"/>
        <v>Rock (surface)</v>
      </c>
      <c r="K345" s="1" t="str">
        <f t="shared" si="23"/>
        <v>GSC whole rock crushing (1960s)</v>
      </c>
      <c r="L345">
        <v>628</v>
      </c>
      <c r="M345">
        <v>17</v>
      </c>
      <c r="N345">
        <v>20</v>
      </c>
      <c r="O345">
        <v>25</v>
      </c>
      <c r="P345">
        <v>79</v>
      </c>
      <c r="Q345">
        <v>12</v>
      </c>
      <c r="R345">
        <v>2.5</v>
      </c>
      <c r="S345">
        <v>14</v>
      </c>
      <c r="T345">
        <v>15</v>
      </c>
    </row>
    <row r="346" spans="1:20" x14ac:dyDescent="0.3">
      <c r="A346" t="s">
        <v>1224</v>
      </c>
      <c r="B346" t="s">
        <v>1225</v>
      </c>
      <c r="C346" s="1" t="str">
        <f t="shared" si="20"/>
        <v>21:1164</v>
      </c>
      <c r="D346" s="1" t="str">
        <f t="shared" si="21"/>
        <v>21:0333</v>
      </c>
      <c r="E346" t="s">
        <v>1226</v>
      </c>
      <c r="F346" t="s">
        <v>1227</v>
      </c>
      <c r="H346">
        <v>64.616761499999996</v>
      </c>
      <c r="I346">
        <v>-117.8587065</v>
      </c>
      <c r="J346" s="1" t="str">
        <f t="shared" si="22"/>
        <v>Rock (surface)</v>
      </c>
      <c r="K346" s="1" t="str">
        <f t="shared" si="23"/>
        <v>GSC whole rock crushing (1960s)</v>
      </c>
      <c r="L346">
        <v>567</v>
      </c>
      <c r="M346">
        <v>30</v>
      </c>
      <c r="N346">
        <v>17</v>
      </c>
      <c r="O346">
        <v>42</v>
      </c>
      <c r="P346">
        <v>59</v>
      </c>
      <c r="Q346">
        <v>16</v>
      </c>
      <c r="R346">
        <v>3</v>
      </c>
      <c r="S346">
        <v>12</v>
      </c>
      <c r="T346">
        <v>15</v>
      </c>
    </row>
    <row r="347" spans="1:20" x14ac:dyDescent="0.3">
      <c r="A347" t="s">
        <v>1228</v>
      </c>
      <c r="B347" t="s">
        <v>1229</v>
      </c>
      <c r="C347" s="1" t="str">
        <f t="shared" si="20"/>
        <v>21:1164</v>
      </c>
      <c r="D347" s="1" t="str">
        <f t="shared" si="21"/>
        <v>21:0333</v>
      </c>
      <c r="E347" t="s">
        <v>1226</v>
      </c>
      <c r="F347" t="s">
        <v>1230</v>
      </c>
      <c r="H347">
        <v>64.616761499999996</v>
      </c>
      <c r="I347">
        <v>-117.8587065</v>
      </c>
      <c r="J347" s="1" t="str">
        <f t="shared" si="22"/>
        <v>Rock (surface)</v>
      </c>
      <c r="K347" s="1" t="str">
        <f t="shared" si="23"/>
        <v>GSC whole rock crushing (1960s)</v>
      </c>
      <c r="L347">
        <v>937</v>
      </c>
      <c r="M347">
        <v>31</v>
      </c>
      <c r="N347">
        <v>23</v>
      </c>
      <c r="O347">
        <v>29</v>
      </c>
      <c r="P347">
        <v>135</v>
      </c>
      <c r="Q347">
        <v>16</v>
      </c>
      <c r="R347">
        <v>4.5</v>
      </c>
      <c r="S347">
        <v>20</v>
      </c>
      <c r="T347">
        <v>55</v>
      </c>
    </row>
    <row r="348" spans="1:20" x14ac:dyDescent="0.3">
      <c r="A348" t="s">
        <v>1231</v>
      </c>
      <c r="B348" t="s">
        <v>1232</v>
      </c>
      <c r="C348" s="1" t="str">
        <f t="shared" si="20"/>
        <v>21:1164</v>
      </c>
      <c r="D348" s="1" t="str">
        <f t="shared" si="21"/>
        <v>21:0333</v>
      </c>
      <c r="E348" t="s">
        <v>1233</v>
      </c>
      <c r="F348" t="s">
        <v>1234</v>
      </c>
      <c r="H348">
        <v>64.614057599999995</v>
      </c>
      <c r="I348">
        <v>-117.8607119</v>
      </c>
      <c r="J348" s="1" t="str">
        <f t="shared" si="22"/>
        <v>Rock (surface)</v>
      </c>
      <c r="K348" s="1" t="str">
        <f t="shared" si="23"/>
        <v>GSC whole rock crushing (1960s)</v>
      </c>
      <c r="L348">
        <v>713</v>
      </c>
      <c r="M348">
        <v>24</v>
      </c>
      <c r="N348">
        <v>18</v>
      </c>
      <c r="O348">
        <v>19</v>
      </c>
      <c r="P348">
        <v>93</v>
      </c>
      <c r="Q348">
        <v>16</v>
      </c>
      <c r="R348">
        <v>0.9</v>
      </c>
      <c r="S348">
        <v>13</v>
      </c>
      <c r="T348">
        <v>24</v>
      </c>
    </row>
    <row r="349" spans="1:20" x14ac:dyDescent="0.3">
      <c r="A349" t="s">
        <v>1235</v>
      </c>
      <c r="B349" t="s">
        <v>1236</v>
      </c>
      <c r="C349" s="1" t="str">
        <f t="shared" si="20"/>
        <v>21:1164</v>
      </c>
      <c r="D349" s="1" t="str">
        <f t="shared" si="21"/>
        <v>21:0333</v>
      </c>
      <c r="E349" t="s">
        <v>1233</v>
      </c>
      <c r="F349" t="s">
        <v>1237</v>
      </c>
      <c r="H349">
        <v>64.614057599999995</v>
      </c>
      <c r="I349">
        <v>-117.8607119</v>
      </c>
      <c r="J349" s="1" t="str">
        <f t="shared" si="22"/>
        <v>Rock (surface)</v>
      </c>
      <c r="K349" s="1" t="str">
        <f t="shared" si="23"/>
        <v>GSC whole rock crushing (1960s)</v>
      </c>
      <c r="L349">
        <v>766</v>
      </c>
      <c r="M349">
        <v>26</v>
      </c>
      <c r="N349">
        <v>39</v>
      </c>
      <c r="O349">
        <v>13</v>
      </c>
      <c r="P349">
        <v>93</v>
      </c>
      <c r="Q349">
        <v>16</v>
      </c>
      <c r="R349">
        <v>3.5</v>
      </c>
      <c r="S349">
        <v>31</v>
      </c>
      <c r="T349">
        <v>29</v>
      </c>
    </row>
    <row r="350" spans="1:20" x14ac:dyDescent="0.3">
      <c r="A350" t="s">
        <v>1238</v>
      </c>
      <c r="B350" t="s">
        <v>1239</v>
      </c>
      <c r="C350" s="1" t="str">
        <f t="shared" si="20"/>
        <v>21:1164</v>
      </c>
      <c r="D350" s="1" t="str">
        <f t="shared" si="21"/>
        <v>21:0333</v>
      </c>
      <c r="E350" t="s">
        <v>1240</v>
      </c>
      <c r="F350" t="s">
        <v>1241</v>
      </c>
      <c r="H350">
        <v>64.615728899999993</v>
      </c>
      <c r="I350">
        <v>-117.88167230000001</v>
      </c>
      <c r="J350" s="1" t="str">
        <f t="shared" si="22"/>
        <v>Rock (surface)</v>
      </c>
      <c r="K350" s="1" t="str">
        <f t="shared" si="23"/>
        <v>GSC whole rock crushing (1960s)</v>
      </c>
      <c r="L350">
        <v>750</v>
      </c>
      <c r="M350">
        <v>26</v>
      </c>
      <c r="N350">
        <v>18</v>
      </c>
      <c r="O350">
        <v>2</v>
      </c>
      <c r="P350">
        <v>70</v>
      </c>
      <c r="Q350">
        <v>16</v>
      </c>
      <c r="R350">
        <v>3.8</v>
      </c>
      <c r="S350">
        <v>13</v>
      </c>
      <c r="T350">
        <v>19</v>
      </c>
    </row>
    <row r="351" spans="1:20" x14ac:dyDescent="0.3">
      <c r="A351" t="s">
        <v>1242</v>
      </c>
      <c r="B351" t="s">
        <v>1243</v>
      </c>
      <c r="C351" s="1" t="str">
        <f t="shared" si="20"/>
        <v>21:1164</v>
      </c>
      <c r="D351" s="1" t="str">
        <f t="shared" si="21"/>
        <v>21:0333</v>
      </c>
      <c r="E351" t="s">
        <v>1240</v>
      </c>
      <c r="F351" t="s">
        <v>1244</v>
      </c>
      <c r="H351">
        <v>64.615728899999993</v>
      </c>
      <c r="I351">
        <v>-117.88167230000001</v>
      </c>
      <c r="J351" s="1" t="str">
        <f t="shared" si="22"/>
        <v>Rock (surface)</v>
      </c>
      <c r="K351" s="1" t="str">
        <f t="shared" si="23"/>
        <v>GSC whole rock crushing (1960s)</v>
      </c>
      <c r="L351">
        <v>1250</v>
      </c>
      <c r="M351">
        <v>21</v>
      </c>
      <c r="N351">
        <v>4</v>
      </c>
      <c r="O351">
        <v>13</v>
      </c>
      <c r="P351">
        <v>75</v>
      </c>
      <c r="Q351">
        <v>16</v>
      </c>
      <c r="R351">
        <v>3.5</v>
      </c>
      <c r="S351">
        <v>1</v>
      </c>
      <c r="T351">
        <v>16</v>
      </c>
    </row>
    <row r="352" spans="1:20" x14ac:dyDescent="0.3">
      <c r="A352" t="s">
        <v>1245</v>
      </c>
      <c r="B352" t="s">
        <v>1246</v>
      </c>
      <c r="C352" s="1" t="str">
        <f t="shared" si="20"/>
        <v>21:1164</v>
      </c>
      <c r="D352" s="1" t="str">
        <f t="shared" si="21"/>
        <v>21:0333</v>
      </c>
      <c r="E352" t="s">
        <v>1247</v>
      </c>
      <c r="F352" t="s">
        <v>1248</v>
      </c>
      <c r="H352">
        <v>64.613037300000002</v>
      </c>
      <c r="I352">
        <v>-117.8815851</v>
      </c>
      <c r="J352" s="1" t="str">
        <f t="shared" si="22"/>
        <v>Rock (surface)</v>
      </c>
      <c r="K352" s="1" t="str">
        <f t="shared" si="23"/>
        <v>GSC whole rock crushing (1960s)</v>
      </c>
      <c r="L352">
        <v>646</v>
      </c>
      <c r="M352">
        <v>32</v>
      </c>
      <c r="N352">
        <v>7</v>
      </c>
      <c r="O352">
        <v>33</v>
      </c>
      <c r="P352">
        <v>121</v>
      </c>
      <c r="Q352">
        <v>10</v>
      </c>
      <c r="R352">
        <v>3.5</v>
      </c>
      <c r="S352">
        <v>3</v>
      </c>
      <c r="T352">
        <v>19</v>
      </c>
    </row>
    <row r="353" spans="1:20" x14ac:dyDescent="0.3">
      <c r="A353" t="s">
        <v>1249</v>
      </c>
      <c r="B353" t="s">
        <v>1250</v>
      </c>
      <c r="C353" s="1" t="str">
        <f t="shared" si="20"/>
        <v>21:1164</v>
      </c>
      <c r="D353" s="1" t="str">
        <f t="shared" si="21"/>
        <v>21:0333</v>
      </c>
      <c r="E353" t="s">
        <v>1247</v>
      </c>
      <c r="F353" t="s">
        <v>1251</v>
      </c>
      <c r="H353">
        <v>64.613037300000002</v>
      </c>
      <c r="I353">
        <v>-117.8815851</v>
      </c>
      <c r="J353" s="1" t="str">
        <f t="shared" si="22"/>
        <v>Rock (surface)</v>
      </c>
      <c r="K353" s="1" t="str">
        <f t="shared" si="23"/>
        <v>GSC whole rock crushing (1960s)</v>
      </c>
      <c r="L353">
        <v>652</v>
      </c>
      <c r="M353">
        <v>23</v>
      </c>
      <c r="N353">
        <v>2</v>
      </c>
      <c r="O353">
        <v>6</v>
      </c>
      <c r="P353">
        <v>61</v>
      </c>
      <c r="Q353">
        <v>13</v>
      </c>
      <c r="R353">
        <v>5</v>
      </c>
      <c r="S353">
        <v>1</v>
      </c>
      <c r="T353">
        <v>12</v>
      </c>
    </row>
    <row r="354" spans="1:20" x14ac:dyDescent="0.3">
      <c r="A354" t="s">
        <v>1252</v>
      </c>
      <c r="B354" t="s">
        <v>1253</v>
      </c>
      <c r="C354" s="1" t="str">
        <f t="shared" si="20"/>
        <v>21:1164</v>
      </c>
      <c r="D354" s="1" t="str">
        <f t="shared" si="21"/>
        <v>21:0333</v>
      </c>
      <c r="E354" t="s">
        <v>1254</v>
      </c>
      <c r="F354" t="s">
        <v>1255</v>
      </c>
      <c r="H354">
        <v>64.612335700000003</v>
      </c>
      <c r="I354">
        <v>-117.84811449999999</v>
      </c>
      <c r="J354" s="1" t="str">
        <f t="shared" si="22"/>
        <v>Rock (surface)</v>
      </c>
      <c r="K354" s="1" t="str">
        <f t="shared" si="23"/>
        <v>GSC whole rock crushing (1960s)</v>
      </c>
      <c r="L354">
        <v>689</v>
      </c>
      <c r="M354">
        <v>45</v>
      </c>
      <c r="N354">
        <v>7</v>
      </c>
      <c r="O354">
        <v>2</v>
      </c>
      <c r="P354">
        <v>86</v>
      </c>
      <c r="Q354">
        <v>11</v>
      </c>
      <c r="R354">
        <v>6.3</v>
      </c>
      <c r="S354">
        <v>3</v>
      </c>
      <c r="T354">
        <v>12</v>
      </c>
    </row>
    <row r="355" spans="1:20" x14ac:dyDescent="0.3">
      <c r="A355" t="s">
        <v>1256</v>
      </c>
      <c r="B355" t="s">
        <v>1257</v>
      </c>
      <c r="C355" s="1" t="str">
        <f t="shared" si="20"/>
        <v>21:1164</v>
      </c>
      <c r="D355" s="1" t="str">
        <f t="shared" si="21"/>
        <v>21:0333</v>
      </c>
      <c r="E355" t="s">
        <v>1254</v>
      </c>
      <c r="F355" t="s">
        <v>1258</v>
      </c>
      <c r="H355">
        <v>64.612335700000003</v>
      </c>
      <c r="I355">
        <v>-117.84811449999999</v>
      </c>
      <c r="J355" s="1" t="str">
        <f t="shared" si="22"/>
        <v>Rock (surface)</v>
      </c>
      <c r="K355" s="1" t="str">
        <f t="shared" si="23"/>
        <v>GSC whole rock crushing (1960s)</v>
      </c>
      <c r="L355">
        <v>567</v>
      </c>
      <c r="M355">
        <v>47</v>
      </c>
      <c r="N355">
        <v>2</v>
      </c>
      <c r="O355">
        <v>2</v>
      </c>
      <c r="P355">
        <v>93</v>
      </c>
      <c r="Q355">
        <v>9</v>
      </c>
      <c r="R355">
        <v>2.5</v>
      </c>
      <c r="S355">
        <v>1</v>
      </c>
      <c r="T355">
        <v>16</v>
      </c>
    </row>
    <row r="356" spans="1:20" x14ac:dyDescent="0.3">
      <c r="A356" t="s">
        <v>1259</v>
      </c>
      <c r="B356" t="s">
        <v>1260</v>
      </c>
      <c r="C356" s="1" t="str">
        <f t="shared" si="20"/>
        <v>21:1164</v>
      </c>
      <c r="D356" s="1" t="str">
        <f t="shared" si="21"/>
        <v>21:0333</v>
      </c>
      <c r="E356" t="s">
        <v>1261</v>
      </c>
      <c r="F356" t="s">
        <v>1262</v>
      </c>
      <c r="H356">
        <v>64.609559300000001</v>
      </c>
      <c r="I356">
        <v>-117.8626599</v>
      </c>
      <c r="J356" s="1" t="str">
        <f t="shared" si="22"/>
        <v>Rock (surface)</v>
      </c>
      <c r="K356" s="1" t="str">
        <f t="shared" si="23"/>
        <v>GSC whole rock crushing (1960s)</v>
      </c>
      <c r="L356">
        <v>253</v>
      </c>
      <c r="M356">
        <v>12</v>
      </c>
      <c r="N356">
        <v>62</v>
      </c>
      <c r="O356">
        <v>25</v>
      </c>
      <c r="P356">
        <v>37</v>
      </c>
      <c r="Q356">
        <v>13</v>
      </c>
      <c r="R356">
        <v>6.8</v>
      </c>
      <c r="S356">
        <v>41</v>
      </c>
      <c r="T356">
        <v>18</v>
      </c>
    </row>
    <row r="357" spans="1:20" x14ac:dyDescent="0.3">
      <c r="A357" t="s">
        <v>1263</v>
      </c>
      <c r="B357" t="s">
        <v>1264</v>
      </c>
      <c r="C357" s="1" t="str">
        <f t="shared" si="20"/>
        <v>21:1164</v>
      </c>
      <c r="D357" s="1" t="str">
        <f t="shared" si="21"/>
        <v>21:0333</v>
      </c>
      <c r="E357" t="s">
        <v>1261</v>
      </c>
      <c r="F357" t="s">
        <v>1265</v>
      </c>
      <c r="H357">
        <v>64.609559300000001</v>
      </c>
      <c r="I357">
        <v>-117.8626599</v>
      </c>
      <c r="J357" s="1" t="str">
        <f t="shared" si="22"/>
        <v>Rock (surface)</v>
      </c>
      <c r="K357" s="1" t="str">
        <f t="shared" si="23"/>
        <v>GSC whole rock crushing (1960s)</v>
      </c>
      <c r="L357">
        <v>518</v>
      </c>
      <c r="M357">
        <v>7</v>
      </c>
      <c r="N357">
        <v>483</v>
      </c>
      <c r="O357">
        <v>42</v>
      </c>
      <c r="P357">
        <v>54</v>
      </c>
      <c r="Q357">
        <v>13</v>
      </c>
      <c r="R357">
        <v>7.3</v>
      </c>
      <c r="S357">
        <v>454</v>
      </c>
      <c r="T357">
        <v>27</v>
      </c>
    </row>
    <row r="358" spans="1:20" x14ac:dyDescent="0.3">
      <c r="A358" t="s">
        <v>1266</v>
      </c>
      <c r="B358" t="s">
        <v>1267</v>
      </c>
      <c r="C358" s="1" t="str">
        <f t="shared" si="20"/>
        <v>21:1164</v>
      </c>
      <c r="D358" s="1" t="str">
        <f t="shared" si="21"/>
        <v>21:0333</v>
      </c>
      <c r="E358" t="s">
        <v>1268</v>
      </c>
      <c r="F358" t="s">
        <v>1269</v>
      </c>
      <c r="H358">
        <v>64.606043</v>
      </c>
      <c r="I358">
        <v>-117.8500085</v>
      </c>
      <c r="J358" s="1" t="str">
        <f t="shared" si="22"/>
        <v>Rock (surface)</v>
      </c>
      <c r="K358" s="1" t="str">
        <f t="shared" si="23"/>
        <v>GSC whole rock crushing (1960s)</v>
      </c>
      <c r="L358">
        <v>738</v>
      </c>
      <c r="M358">
        <v>19</v>
      </c>
      <c r="N358">
        <v>44</v>
      </c>
      <c r="O358">
        <v>13</v>
      </c>
      <c r="P358">
        <v>127</v>
      </c>
      <c r="Q358">
        <v>18</v>
      </c>
      <c r="R358">
        <v>5</v>
      </c>
      <c r="S358">
        <v>41</v>
      </c>
      <c r="T358">
        <v>21</v>
      </c>
    </row>
    <row r="359" spans="1:20" x14ac:dyDescent="0.3">
      <c r="A359" t="s">
        <v>1270</v>
      </c>
      <c r="B359" t="s">
        <v>1271</v>
      </c>
      <c r="C359" s="1" t="str">
        <f t="shared" si="20"/>
        <v>21:1164</v>
      </c>
      <c r="D359" s="1" t="str">
        <f t="shared" si="21"/>
        <v>21:0333</v>
      </c>
      <c r="E359" t="s">
        <v>1268</v>
      </c>
      <c r="F359" t="s">
        <v>1272</v>
      </c>
      <c r="H359">
        <v>64.606043</v>
      </c>
      <c r="I359">
        <v>-117.8500085</v>
      </c>
      <c r="J359" s="1" t="str">
        <f t="shared" si="22"/>
        <v>Rock (surface)</v>
      </c>
      <c r="K359" s="1" t="str">
        <f t="shared" si="23"/>
        <v>GSC whole rock crushing (1960s)</v>
      </c>
      <c r="L359">
        <v>628</v>
      </c>
      <c r="M359">
        <v>15</v>
      </c>
      <c r="N359">
        <v>20</v>
      </c>
      <c r="O359">
        <v>13</v>
      </c>
      <c r="P359">
        <v>96</v>
      </c>
      <c r="Q359">
        <v>18</v>
      </c>
      <c r="R359">
        <v>3.3</v>
      </c>
      <c r="S359">
        <v>20</v>
      </c>
      <c r="T359">
        <v>19</v>
      </c>
    </row>
    <row r="360" spans="1:20" x14ac:dyDescent="0.3">
      <c r="A360" t="s">
        <v>1273</v>
      </c>
      <c r="B360" t="s">
        <v>1274</v>
      </c>
      <c r="C360" s="1" t="str">
        <f t="shared" si="20"/>
        <v>21:1164</v>
      </c>
      <c r="D360" s="1" t="str">
        <f t="shared" si="21"/>
        <v>21:0333</v>
      </c>
      <c r="E360" t="s">
        <v>1275</v>
      </c>
      <c r="F360" t="s">
        <v>1276</v>
      </c>
      <c r="H360">
        <v>64.604296399999996</v>
      </c>
      <c r="I360">
        <v>-117.8415945</v>
      </c>
      <c r="J360" s="1" t="str">
        <f t="shared" si="22"/>
        <v>Rock (surface)</v>
      </c>
      <c r="K360" s="1" t="str">
        <f t="shared" si="23"/>
        <v>GSC whole rock crushing (1960s)</v>
      </c>
      <c r="L360">
        <v>506</v>
      </c>
      <c r="M360">
        <v>24</v>
      </c>
      <c r="N360">
        <v>9</v>
      </c>
      <c r="O360">
        <v>25</v>
      </c>
      <c r="P360">
        <v>57</v>
      </c>
      <c r="Q360">
        <v>20</v>
      </c>
      <c r="R360">
        <v>6</v>
      </c>
      <c r="S360">
        <v>7</v>
      </c>
      <c r="T360">
        <v>12</v>
      </c>
    </row>
    <row r="361" spans="1:20" x14ac:dyDescent="0.3">
      <c r="A361" t="s">
        <v>1277</v>
      </c>
      <c r="B361" t="s">
        <v>1278</v>
      </c>
      <c r="C361" s="1" t="str">
        <f t="shared" si="20"/>
        <v>21:1164</v>
      </c>
      <c r="D361" s="1" t="str">
        <f t="shared" si="21"/>
        <v>21:0333</v>
      </c>
      <c r="E361" t="s">
        <v>1275</v>
      </c>
      <c r="F361" t="s">
        <v>1279</v>
      </c>
      <c r="H361">
        <v>64.604296399999996</v>
      </c>
      <c r="I361">
        <v>-117.8415945</v>
      </c>
      <c r="J361" s="1" t="str">
        <f t="shared" si="22"/>
        <v>Rock (surface)</v>
      </c>
      <c r="K361" s="1" t="str">
        <f t="shared" si="23"/>
        <v>GSC whole rock crushing (1960s)</v>
      </c>
      <c r="L361">
        <v>533</v>
      </c>
      <c r="M361">
        <v>23</v>
      </c>
      <c r="N361">
        <v>63</v>
      </c>
      <c r="O361">
        <v>27</v>
      </c>
      <c r="P361">
        <v>55</v>
      </c>
      <c r="Q361">
        <v>18</v>
      </c>
      <c r="R361">
        <v>4.7</v>
      </c>
      <c r="S361">
        <v>54</v>
      </c>
      <c r="T361">
        <v>12</v>
      </c>
    </row>
    <row r="362" spans="1:20" x14ac:dyDescent="0.3">
      <c r="A362" t="s">
        <v>1280</v>
      </c>
      <c r="B362" t="s">
        <v>1281</v>
      </c>
      <c r="C362" s="1" t="str">
        <f t="shared" si="20"/>
        <v>21:1164</v>
      </c>
      <c r="D362" s="1" t="str">
        <f t="shared" si="21"/>
        <v>21:0333</v>
      </c>
      <c r="E362" t="s">
        <v>1282</v>
      </c>
      <c r="F362" t="s">
        <v>1283</v>
      </c>
      <c r="H362">
        <v>64.645545200000001</v>
      </c>
      <c r="I362">
        <v>-117.8470574</v>
      </c>
      <c r="J362" s="1" t="str">
        <f t="shared" si="22"/>
        <v>Rock (surface)</v>
      </c>
      <c r="K362" s="1" t="str">
        <f t="shared" si="23"/>
        <v>GSC whole rock crushing (1960s)</v>
      </c>
      <c r="L362">
        <v>595</v>
      </c>
      <c r="M362">
        <v>30</v>
      </c>
      <c r="N362">
        <v>4</v>
      </c>
      <c r="O362">
        <v>25</v>
      </c>
      <c r="P362">
        <v>68</v>
      </c>
      <c r="Q362">
        <v>18</v>
      </c>
      <c r="R362">
        <v>2.5</v>
      </c>
      <c r="S362">
        <v>2</v>
      </c>
      <c r="T362">
        <v>7</v>
      </c>
    </row>
    <row r="363" spans="1:20" x14ac:dyDescent="0.3">
      <c r="A363" t="s">
        <v>1284</v>
      </c>
      <c r="B363" t="s">
        <v>1285</v>
      </c>
      <c r="C363" s="1" t="str">
        <f t="shared" si="20"/>
        <v>21:1164</v>
      </c>
      <c r="D363" s="1" t="str">
        <f t="shared" si="21"/>
        <v>21:0333</v>
      </c>
      <c r="E363" t="s">
        <v>1282</v>
      </c>
      <c r="F363" t="s">
        <v>1286</v>
      </c>
      <c r="H363">
        <v>64.645545200000001</v>
      </c>
      <c r="I363">
        <v>-117.8470574</v>
      </c>
      <c r="J363" s="1" t="str">
        <f t="shared" si="22"/>
        <v>Rock (surface)</v>
      </c>
      <c r="K363" s="1" t="str">
        <f t="shared" si="23"/>
        <v>GSC whole rock crushing (1960s)</v>
      </c>
      <c r="L363">
        <v>547</v>
      </c>
      <c r="M363">
        <v>39</v>
      </c>
      <c r="N363">
        <v>4</v>
      </c>
      <c r="O363">
        <v>2</v>
      </c>
      <c r="P363">
        <v>68</v>
      </c>
      <c r="Q363">
        <v>22</v>
      </c>
      <c r="R363">
        <v>4.3</v>
      </c>
      <c r="S363">
        <v>3</v>
      </c>
      <c r="T363">
        <v>9</v>
      </c>
    </row>
    <row r="364" spans="1:20" x14ac:dyDescent="0.3">
      <c r="A364" t="s">
        <v>1287</v>
      </c>
      <c r="B364" t="s">
        <v>1288</v>
      </c>
      <c r="C364" s="1" t="str">
        <f t="shared" si="20"/>
        <v>21:1164</v>
      </c>
      <c r="D364" s="1" t="str">
        <f t="shared" si="21"/>
        <v>21:0333</v>
      </c>
      <c r="E364" t="s">
        <v>1289</v>
      </c>
      <c r="F364" t="s">
        <v>1290</v>
      </c>
      <c r="H364">
        <v>64.647339700000003</v>
      </c>
      <c r="I364">
        <v>-117.8471133</v>
      </c>
      <c r="J364" s="1" t="str">
        <f t="shared" si="22"/>
        <v>Rock (surface)</v>
      </c>
      <c r="K364" s="1" t="str">
        <f t="shared" si="23"/>
        <v>GSC whole rock crushing (1960s)</v>
      </c>
      <c r="L364">
        <v>534</v>
      </c>
      <c r="M364">
        <v>41</v>
      </c>
      <c r="N364">
        <v>2</v>
      </c>
      <c r="O364">
        <v>17</v>
      </c>
      <c r="P364">
        <v>57</v>
      </c>
      <c r="Q364">
        <v>18</v>
      </c>
      <c r="R364">
        <v>3</v>
      </c>
      <c r="S364">
        <v>1</v>
      </c>
      <c r="T364">
        <v>7</v>
      </c>
    </row>
    <row r="365" spans="1:20" x14ac:dyDescent="0.3">
      <c r="A365" t="s">
        <v>1291</v>
      </c>
      <c r="B365" t="s">
        <v>1292</v>
      </c>
      <c r="C365" s="1" t="str">
        <f t="shared" si="20"/>
        <v>21:1164</v>
      </c>
      <c r="D365" s="1" t="str">
        <f t="shared" si="21"/>
        <v>21:0333</v>
      </c>
      <c r="E365" t="s">
        <v>1289</v>
      </c>
      <c r="F365" t="s">
        <v>1293</v>
      </c>
      <c r="H365">
        <v>64.647339700000003</v>
      </c>
      <c r="I365">
        <v>-117.8471133</v>
      </c>
      <c r="J365" s="1" t="str">
        <f t="shared" si="22"/>
        <v>Rock (surface)</v>
      </c>
      <c r="K365" s="1" t="str">
        <f t="shared" si="23"/>
        <v>GSC whole rock crushing (1960s)</v>
      </c>
      <c r="L365">
        <v>430</v>
      </c>
      <c r="M365">
        <v>29</v>
      </c>
      <c r="N365">
        <v>4</v>
      </c>
      <c r="O365">
        <v>33</v>
      </c>
      <c r="P365">
        <v>45</v>
      </c>
      <c r="Q365">
        <v>11</v>
      </c>
      <c r="R365">
        <v>3.8</v>
      </c>
      <c r="S365">
        <v>5</v>
      </c>
      <c r="T365">
        <v>7</v>
      </c>
    </row>
    <row r="366" spans="1:20" x14ac:dyDescent="0.3">
      <c r="A366" t="s">
        <v>1294</v>
      </c>
      <c r="B366" t="s">
        <v>1295</v>
      </c>
      <c r="C366" s="1" t="str">
        <f t="shared" si="20"/>
        <v>21:1164</v>
      </c>
      <c r="D366" s="1" t="str">
        <f t="shared" si="21"/>
        <v>21:0333</v>
      </c>
      <c r="E366" t="s">
        <v>1296</v>
      </c>
      <c r="F366" t="s">
        <v>1297</v>
      </c>
      <c r="H366">
        <v>64.724165299999996</v>
      </c>
      <c r="I366">
        <v>-117.90619150000001</v>
      </c>
      <c r="J366" s="1" t="str">
        <f t="shared" si="22"/>
        <v>Rock (surface)</v>
      </c>
      <c r="K366" s="1" t="str">
        <f t="shared" si="23"/>
        <v>GSC whole rock crushing (1960s)</v>
      </c>
      <c r="L366">
        <v>750</v>
      </c>
      <c r="M366">
        <v>13</v>
      </c>
      <c r="N366">
        <v>4</v>
      </c>
      <c r="O366">
        <v>13</v>
      </c>
      <c r="P366">
        <v>66</v>
      </c>
      <c r="Q366">
        <v>10</v>
      </c>
      <c r="R366">
        <v>4.5</v>
      </c>
      <c r="S366">
        <v>1</v>
      </c>
      <c r="T366">
        <v>7</v>
      </c>
    </row>
    <row r="367" spans="1:20" x14ac:dyDescent="0.3">
      <c r="A367" t="s">
        <v>1298</v>
      </c>
      <c r="B367" t="s">
        <v>1299</v>
      </c>
      <c r="C367" s="1" t="str">
        <f t="shared" si="20"/>
        <v>21:1164</v>
      </c>
      <c r="D367" s="1" t="str">
        <f t="shared" si="21"/>
        <v>21:0333</v>
      </c>
      <c r="E367" t="s">
        <v>1296</v>
      </c>
      <c r="F367" t="s">
        <v>1300</v>
      </c>
      <c r="H367">
        <v>64.724165299999996</v>
      </c>
      <c r="I367">
        <v>-117.90619150000001</v>
      </c>
      <c r="J367" s="1" t="str">
        <f t="shared" si="22"/>
        <v>Rock (surface)</v>
      </c>
      <c r="K367" s="1" t="str">
        <f t="shared" si="23"/>
        <v>GSC whole rock crushing (1960s)</v>
      </c>
      <c r="L367">
        <v>679</v>
      </c>
      <c r="M367">
        <v>17</v>
      </c>
      <c r="N367">
        <v>3</v>
      </c>
      <c r="O367">
        <v>15</v>
      </c>
      <c r="P367">
        <v>72</v>
      </c>
      <c r="Q367">
        <v>5</v>
      </c>
      <c r="R367">
        <v>3.8</v>
      </c>
      <c r="S367">
        <v>1</v>
      </c>
      <c r="T367">
        <v>9</v>
      </c>
    </row>
    <row r="368" spans="1:20" x14ac:dyDescent="0.3">
      <c r="A368" t="s">
        <v>1301</v>
      </c>
      <c r="B368" t="s">
        <v>1302</v>
      </c>
      <c r="C368" s="1" t="str">
        <f t="shared" si="20"/>
        <v>21:1164</v>
      </c>
      <c r="D368" s="1" t="str">
        <f t="shared" si="21"/>
        <v>21:0333</v>
      </c>
      <c r="E368" t="s">
        <v>1303</v>
      </c>
      <c r="F368" t="s">
        <v>1304</v>
      </c>
      <c r="H368">
        <v>64.693556999999998</v>
      </c>
      <c r="I368">
        <v>-117.9219433</v>
      </c>
      <c r="J368" s="1" t="str">
        <f t="shared" si="22"/>
        <v>Rock (surface)</v>
      </c>
      <c r="K368" s="1" t="str">
        <f t="shared" si="23"/>
        <v>GSC whole rock crushing (1960s)</v>
      </c>
      <c r="L368">
        <v>607</v>
      </c>
      <c r="M368">
        <v>13</v>
      </c>
      <c r="N368">
        <v>7</v>
      </c>
      <c r="O368">
        <v>25</v>
      </c>
      <c r="P368">
        <v>69</v>
      </c>
      <c r="Q368">
        <v>18</v>
      </c>
      <c r="R368">
        <v>5</v>
      </c>
      <c r="S368">
        <v>7</v>
      </c>
      <c r="T368">
        <v>11</v>
      </c>
    </row>
    <row r="369" spans="1:20" x14ac:dyDescent="0.3">
      <c r="A369" t="s">
        <v>1305</v>
      </c>
      <c r="B369" t="s">
        <v>1306</v>
      </c>
      <c r="C369" s="1" t="str">
        <f t="shared" si="20"/>
        <v>21:1164</v>
      </c>
      <c r="D369" s="1" t="str">
        <f t="shared" si="21"/>
        <v>21:0333</v>
      </c>
      <c r="E369" t="s">
        <v>1303</v>
      </c>
      <c r="F369" t="s">
        <v>1307</v>
      </c>
      <c r="H369">
        <v>64.693556999999998</v>
      </c>
      <c r="I369">
        <v>-117.9219433</v>
      </c>
      <c r="J369" s="1" t="str">
        <f t="shared" si="22"/>
        <v>Rock (surface)</v>
      </c>
      <c r="K369" s="1" t="str">
        <f t="shared" si="23"/>
        <v>GSC whole rock crushing (1960s)</v>
      </c>
      <c r="L369">
        <v>900</v>
      </c>
      <c r="M369">
        <v>17</v>
      </c>
      <c r="N369">
        <v>17</v>
      </c>
      <c r="O369">
        <v>25</v>
      </c>
      <c r="P369">
        <v>89</v>
      </c>
      <c r="Q369">
        <v>15</v>
      </c>
      <c r="R369">
        <v>4</v>
      </c>
      <c r="S369">
        <v>9</v>
      </c>
      <c r="T369">
        <v>16</v>
      </c>
    </row>
    <row r="370" spans="1:20" x14ac:dyDescent="0.3">
      <c r="A370" t="s">
        <v>1308</v>
      </c>
      <c r="B370" t="s">
        <v>1309</v>
      </c>
      <c r="C370" s="1" t="str">
        <f t="shared" si="20"/>
        <v>21:1164</v>
      </c>
      <c r="D370" s="1" t="str">
        <f t="shared" si="21"/>
        <v>21:0333</v>
      </c>
      <c r="E370" t="s">
        <v>1310</v>
      </c>
      <c r="F370" t="s">
        <v>1311</v>
      </c>
      <c r="H370">
        <v>64.593529500000002</v>
      </c>
      <c r="I370">
        <v>-117.841262</v>
      </c>
      <c r="J370" s="1" t="str">
        <f t="shared" si="22"/>
        <v>Rock (surface)</v>
      </c>
      <c r="K370" s="1" t="str">
        <f t="shared" si="23"/>
        <v>GSC whole rock crushing (1960s)</v>
      </c>
      <c r="L370">
        <v>500</v>
      </c>
      <c r="M370">
        <v>17</v>
      </c>
      <c r="N370">
        <v>4</v>
      </c>
      <c r="O370">
        <v>25</v>
      </c>
      <c r="P370">
        <v>60</v>
      </c>
      <c r="Q370">
        <v>28</v>
      </c>
      <c r="R370">
        <v>4</v>
      </c>
      <c r="S370">
        <v>1</v>
      </c>
      <c r="T370">
        <v>9</v>
      </c>
    </row>
    <row r="371" spans="1:20" x14ac:dyDescent="0.3">
      <c r="A371" t="s">
        <v>1312</v>
      </c>
      <c r="B371" t="s">
        <v>1313</v>
      </c>
      <c r="C371" s="1" t="str">
        <f t="shared" si="20"/>
        <v>21:1164</v>
      </c>
      <c r="D371" s="1" t="str">
        <f t="shared" si="21"/>
        <v>21:0333</v>
      </c>
      <c r="E371" t="s">
        <v>1310</v>
      </c>
      <c r="F371" t="s">
        <v>1314</v>
      </c>
      <c r="H371">
        <v>64.593529500000002</v>
      </c>
      <c r="I371">
        <v>-117.841262</v>
      </c>
      <c r="J371" s="1" t="str">
        <f t="shared" si="22"/>
        <v>Rock (surface)</v>
      </c>
      <c r="K371" s="1" t="str">
        <f t="shared" si="23"/>
        <v>GSC whole rock crushing (1960s)</v>
      </c>
      <c r="L371">
        <v>535</v>
      </c>
      <c r="M371">
        <v>18</v>
      </c>
      <c r="N371">
        <v>28</v>
      </c>
      <c r="O371">
        <v>13</v>
      </c>
      <c r="P371">
        <v>74</v>
      </c>
      <c r="Q371">
        <v>15</v>
      </c>
      <c r="R371">
        <v>4.5</v>
      </c>
      <c r="S371">
        <v>21</v>
      </c>
      <c r="T371">
        <v>10</v>
      </c>
    </row>
    <row r="372" spans="1:20" x14ac:dyDescent="0.3">
      <c r="A372" t="s">
        <v>1315</v>
      </c>
      <c r="B372" t="s">
        <v>1316</v>
      </c>
      <c r="C372" s="1" t="str">
        <f t="shared" si="20"/>
        <v>21:1164</v>
      </c>
      <c r="D372" s="1" t="str">
        <f t="shared" si="21"/>
        <v>21:0333</v>
      </c>
      <c r="E372" t="s">
        <v>1317</v>
      </c>
      <c r="F372" t="s">
        <v>1318</v>
      </c>
      <c r="H372">
        <v>64.603339300000002</v>
      </c>
      <c r="I372">
        <v>-117.8520139</v>
      </c>
      <c r="J372" s="1" t="str">
        <f t="shared" si="22"/>
        <v>Rock (surface)</v>
      </c>
      <c r="K372" s="1" t="str">
        <f t="shared" si="23"/>
        <v>GSC whole rock crushing (1960s)</v>
      </c>
      <c r="L372">
        <v>787</v>
      </c>
      <c r="M372">
        <v>14</v>
      </c>
      <c r="N372">
        <v>9</v>
      </c>
      <c r="O372">
        <v>13</v>
      </c>
      <c r="P372">
        <v>98</v>
      </c>
      <c r="Q372">
        <v>10</v>
      </c>
      <c r="R372">
        <v>4</v>
      </c>
      <c r="S372">
        <v>5</v>
      </c>
      <c r="T372">
        <v>16</v>
      </c>
    </row>
    <row r="373" spans="1:20" x14ac:dyDescent="0.3">
      <c r="A373" t="s">
        <v>1319</v>
      </c>
      <c r="B373" t="s">
        <v>1320</v>
      </c>
      <c r="C373" s="1" t="str">
        <f t="shared" si="20"/>
        <v>21:1164</v>
      </c>
      <c r="D373" s="1" t="str">
        <f t="shared" si="21"/>
        <v>21:0333</v>
      </c>
      <c r="E373" t="s">
        <v>1317</v>
      </c>
      <c r="F373" t="s">
        <v>1321</v>
      </c>
      <c r="H373">
        <v>64.603339300000002</v>
      </c>
      <c r="I373">
        <v>-117.8520139</v>
      </c>
      <c r="J373" s="1" t="str">
        <f t="shared" si="22"/>
        <v>Rock (surface)</v>
      </c>
      <c r="K373" s="1" t="str">
        <f t="shared" si="23"/>
        <v>GSC whole rock crushing (1960s)</v>
      </c>
      <c r="L373">
        <v>607</v>
      </c>
      <c r="M373">
        <v>16</v>
      </c>
      <c r="N373">
        <v>7</v>
      </c>
      <c r="O373">
        <v>2</v>
      </c>
      <c r="P373">
        <v>74</v>
      </c>
      <c r="Q373">
        <v>13</v>
      </c>
      <c r="R373">
        <v>3.5</v>
      </c>
      <c r="S373">
        <v>4</v>
      </c>
      <c r="T373">
        <v>12</v>
      </c>
    </row>
    <row r="374" spans="1:20" x14ac:dyDescent="0.3">
      <c r="A374" t="s">
        <v>1322</v>
      </c>
      <c r="B374" t="s">
        <v>1323</v>
      </c>
      <c r="C374" s="1" t="str">
        <f t="shared" si="20"/>
        <v>21:1164</v>
      </c>
      <c r="D374" s="1" t="str">
        <f t="shared" si="21"/>
        <v>21:0333</v>
      </c>
      <c r="E374" t="s">
        <v>1324</v>
      </c>
      <c r="F374" t="s">
        <v>1325</v>
      </c>
      <c r="H374">
        <v>64.630919000000006</v>
      </c>
      <c r="I374">
        <v>-117.8926244</v>
      </c>
      <c r="J374" s="1" t="str">
        <f t="shared" si="22"/>
        <v>Rock (surface)</v>
      </c>
      <c r="K374" s="1" t="str">
        <f t="shared" si="23"/>
        <v>GSC whole rock crushing (1960s)</v>
      </c>
      <c r="L374">
        <v>607</v>
      </c>
      <c r="M374">
        <v>18</v>
      </c>
      <c r="N374">
        <v>10</v>
      </c>
      <c r="O374">
        <v>13</v>
      </c>
      <c r="P374">
        <v>64</v>
      </c>
      <c r="Q374">
        <v>18</v>
      </c>
      <c r="R374">
        <v>3.5</v>
      </c>
      <c r="S374">
        <v>5</v>
      </c>
      <c r="T374">
        <v>80</v>
      </c>
    </row>
    <row r="375" spans="1:20" x14ac:dyDescent="0.3">
      <c r="A375" t="s">
        <v>1326</v>
      </c>
      <c r="B375" t="s">
        <v>1327</v>
      </c>
      <c r="C375" s="1" t="str">
        <f t="shared" si="20"/>
        <v>21:1164</v>
      </c>
      <c r="D375" s="1" t="str">
        <f t="shared" si="21"/>
        <v>21:0333</v>
      </c>
      <c r="E375" t="s">
        <v>1324</v>
      </c>
      <c r="F375" t="s">
        <v>1328</v>
      </c>
      <c r="H375">
        <v>64.630919000000006</v>
      </c>
      <c r="I375">
        <v>-117.8926244</v>
      </c>
      <c r="J375" s="1" t="str">
        <f t="shared" si="22"/>
        <v>Rock (surface)</v>
      </c>
      <c r="K375" s="1" t="str">
        <f t="shared" si="23"/>
        <v>GSC whole rock crushing (1960s)</v>
      </c>
      <c r="L375">
        <v>536</v>
      </c>
      <c r="M375">
        <v>26</v>
      </c>
      <c r="N375">
        <v>3</v>
      </c>
      <c r="O375">
        <v>2</v>
      </c>
      <c r="P375">
        <v>91</v>
      </c>
      <c r="Q375">
        <v>18</v>
      </c>
      <c r="R375">
        <v>4.5</v>
      </c>
      <c r="S375">
        <v>1</v>
      </c>
      <c r="T375">
        <v>15</v>
      </c>
    </row>
    <row r="376" spans="1:20" x14ac:dyDescent="0.3">
      <c r="A376" t="s">
        <v>1329</v>
      </c>
      <c r="B376" t="s">
        <v>1330</v>
      </c>
      <c r="C376" s="1" t="str">
        <f t="shared" si="20"/>
        <v>21:1164</v>
      </c>
      <c r="D376" s="1" t="str">
        <f t="shared" si="21"/>
        <v>21:0333</v>
      </c>
      <c r="E376" t="s">
        <v>1331</v>
      </c>
      <c r="F376" t="s">
        <v>1332</v>
      </c>
      <c r="H376">
        <v>64.659680300000005</v>
      </c>
      <c r="I376">
        <v>-117.8851928</v>
      </c>
      <c r="J376" s="1" t="str">
        <f t="shared" si="22"/>
        <v>Rock (surface)</v>
      </c>
      <c r="K376" s="1" t="str">
        <f t="shared" si="23"/>
        <v>GSC whole rock crushing (1960s)</v>
      </c>
      <c r="L376">
        <v>448</v>
      </c>
      <c r="M376">
        <v>17</v>
      </c>
      <c r="N376">
        <v>3</v>
      </c>
      <c r="O376">
        <v>22</v>
      </c>
      <c r="P376">
        <v>81</v>
      </c>
      <c r="Q376">
        <v>19</v>
      </c>
      <c r="R376">
        <v>2.5</v>
      </c>
      <c r="S376">
        <v>1</v>
      </c>
      <c r="T376">
        <v>81</v>
      </c>
    </row>
    <row r="377" spans="1:20" x14ac:dyDescent="0.3">
      <c r="A377" t="s">
        <v>1333</v>
      </c>
      <c r="B377" t="s">
        <v>1334</v>
      </c>
      <c r="C377" s="1" t="str">
        <f t="shared" si="20"/>
        <v>21:1164</v>
      </c>
      <c r="D377" s="1" t="str">
        <f t="shared" si="21"/>
        <v>21:0333</v>
      </c>
      <c r="E377" t="s">
        <v>1331</v>
      </c>
      <c r="F377" t="s">
        <v>1335</v>
      </c>
      <c r="H377">
        <v>64.659680300000005</v>
      </c>
      <c r="I377">
        <v>-117.8851928</v>
      </c>
      <c r="J377" s="1" t="str">
        <f t="shared" si="22"/>
        <v>Rock (surface)</v>
      </c>
      <c r="K377" s="1" t="str">
        <f t="shared" si="23"/>
        <v>GSC whole rock crushing (1960s)</v>
      </c>
      <c r="L377">
        <v>1140</v>
      </c>
      <c r="M377">
        <v>12</v>
      </c>
      <c r="N377">
        <v>3</v>
      </c>
      <c r="O377">
        <v>39</v>
      </c>
      <c r="P377">
        <v>140</v>
      </c>
      <c r="Q377">
        <v>15</v>
      </c>
      <c r="R377">
        <v>2.5</v>
      </c>
      <c r="S377">
        <v>1</v>
      </c>
      <c r="T377">
        <v>21</v>
      </c>
    </row>
    <row r="378" spans="1:20" x14ac:dyDescent="0.3">
      <c r="A378" t="s">
        <v>1336</v>
      </c>
      <c r="B378" t="s">
        <v>1337</v>
      </c>
      <c r="C378" s="1" t="str">
        <f t="shared" si="20"/>
        <v>21:1164</v>
      </c>
      <c r="D378" s="1" t="str">
        <f t="shared" si="21"/>
        <v>21:0333</v>
      </c>
      <c r="E378" t="s">
        <v>1338</v>
      </c>
      <c r="F378" t="s">
        <v>1339</v>
      </c>
      <c r="H378">
        <v>64.729700199999996</v>
      </c>
      <c r="I378">
        <v>-117.88118160000001</v>
      </c>
      <c r="J378" s="1" t="str">
        <f t="shared" si="22"/>
        <v>Rock (surface)</v>
      </c>
      <c r="K378" s="1" t="str">
        <f t="shared" si="23"/>
        <v>GSC whole rock crushing (1960s)</v>
      </c>
      <c r="L378">
        <v>639</v>
      </c>
      <c r="M378">
        <v>35</v>
      </c>
      <c r="N378">
        <v>20</v>
      </c>
      <c r="O378">
        <v>9</v>
      </c>
      <c r="P378">
        <v>83</v>
      </c>
      <c r="Q378">
        <v>9</v>
      </c>
      <c r="R378">
        <v>3.8</v>
      </c>
      <c r="S378">
        <v>19</v>
      </c>
      <c r="T378">
        <v>17</v>
      </c>
    </row>
    <row r="379" spans="1:20" x14ac:dyDescent="0.3">
      <c r="A379" t="s">
        <v>1340</v>
      </c>
      <c r="B379" t="s">
        <v>1341</v>
      </c>
      <c r="C379" s="1" t="str">
        <f t="shared" si="20"/>
        <v>21:1164</v>
      </c>
      <c r="D379" s="1" t="str">
        <f t="shared" si="21"/>
        <v>21:0333</v>
      </c>
      <c r="E379" t="s">
        <v>1338</v>
      </c>
      <c r="F379" t="s">
        <v>1342</v>
      </c>
      <c r="H379">
        <v>64.729700199999996</v>
      </c>
      <c r="I379">
        <v>-117.88118160000001</v>
      </c>
      <c r="J379" s="1" t="str">
        <f t="shared" si="22"/>
        <v>Rock (surface)</v>
      </c>
      <c r="K379" s="1" t="str">
        <f t="shared" si="23"/>
        <v>GSC whole rock crushing (1960s)</v>
      </c>
      <c r="L379">
        <v>491</v>
      </c>
      <c r="M379">
        <v>29</v>
      </c>
      <c r="N379">
        <v>5</v>
      </c>
      <c r="O379">
        <v>30</v>
      </c>
      <c r="P379">
        <v>70</v>
      </c>
      <c r="Q379">
        <v>9</v>
      </c>
      <c r="R379">
        <v>2.8</v>
      </c>
      <c r="S379">
        <v>2</v>
      </c>
      <c r="T379">
        <v>17</v>
      </c>
    </row>
    <row r="380" spans="1:20" x14ac:dyDescent="0.3">
      <c r="A380" t="s">
        <v>1343</v>
      </c>
      <c r="B380" t="s">
        <v>1344</v>
      </c>
      <c r="C380" s="1" t="str">
        <f t="shared" si="20"/>
        <v>21:1164</v>
      </c>
      <c r="D380" s="1" t="str">
        <f t="shared" si="21"/>
        <v>21:0333</v>
      </c>
      <c r="E380" t="s">
        <v>1345</v>
      </c>
      <c r="F380" t="s">
        <v>1346</v>
      </c>
      <c r="H380">
        <v>64.852056599999997</v>
      </c>
      <c r="I380">
        <v>-117.38533889999999</v>
      </c>
      <c r="J380" s="1" t="str">
        <f t="shared" si="22"/>
        <v>Rock (surface)</v>
      </c>
      <c r="K380" s="1" t="str">
        <f t="shared" si="23"/>
        <v>GSC whole rock crushing (1960s)</v>
      </c>
      <c r="L380">
        <v>780</v>
      </c>
      <c r="M380">
        <v>19</v>
      </c>
      <c r="N380">
        <v>145</v>
      </c>
      <c r="O380">
        <v>274</v>
      </c>
      <c r="P380">
        <v>368</v>
      </c>
      <c r="Q380">
        <v>15</v>
      </c>
      <c r="R380">
        <v>4.3</v>
      </c>
      <c r="S380">
        <v>144</v>
      </c>
      <c r="T380">
        <v>307</v>
      </c>
    </row>
    <row r="381" spans="1:20" x14ac:dyDescent="0.3">
      <c r="A381" t="s">
        <v>1347</v>
      </c>
      <c r="B381" t="s">
        <v>1348</v>
      </c>
      <c r="C381" s="1" t="str">
        <f t="shared" si="20"/>
        <v>21:1164</v>
      </c>
      <c r="D381" s="1" t="str">
        <f t="shared" si="21"/>
        <v>21:0333</v>
      </c>
      <c r="E381" t="s">
        <v>1345</v>
      </c>
      <c r="F381" t="s">
        <v>1349</v>
      </c>
      <c r="H381">
        <v>64.852056599999997</v>
      </c>
      <c r="I381">
        <v>-117.38533889999999</v>
      </c>
      <c r="J381" s="1" t="str">
        <f t="shared" si="22"/>
        <v>Rock (surface)</v>
      </c>
      <c r="K381" s="1" t="str">
        <f t="shared" si="23"/>
        <v>GSC whole rock crushing (1960s)</v>
      </c>
      <c r="L381">
        <v>500</v>
      </c>
      <c r="M381">
        <v>16</v>
      </c>
      <c r="N381">
        <v>66</v>
      </c>
      <c r="O381">
        <v>410</v>
      </c>
      <c r="P381">
        <v>337</v>
      </c>
      <c r="Q381">
        <v>30</v>
      </c>
      <c r="R381">
        <v>5.5</v>
      </c>
      <c r="S381">
        <v>52</v>
      </c>
      <c r="T381">
        <v>233</v>
      </c>
    </row>
    <row r="382" spans="1:20" x14ac:dyDescent="0.3">
      <c r="A382" t="s">
        <v>1350</v>
      </c>
      <c r="B382" t="s">
        <v>1351</v>
      </c>
      <c r="C382" s="1" t="str">
        <f t="shared" si="20"/>
        <v>21:1164</v>
      </c>
      <c r="D382" s="1" t="str">
        <f t="shared" si="21"/>
        <v>21:0333</v>
      </c>
      <c r="E382" t="s">
        <v>1352</v>
      </c>
      <c r="F382" t="s">
        <v>1353</v>
      </c>
      <c r="H382">
        <v>64.887744499999997</v>
      </c>
      <c r="I382">
        <v>-117.45765129999999</v>
      </c>
      <c r="J382" s="1" t="str">
        <f t="shared" si="22"/>
        <v>Rock (surface)</v>
      </c>
      <c r="K382" s="1" t="str">
        <f t="shared" si="23"/>
        <v>GSC whole rock crushing (1960s)</v>
      </c>
      <c r="L382">
        <v>450</v>
      </c>
      <c r="M382">
        <v>14</v>
      </c>
      <c r="N382">
        <v>43</v>
      </c>
      <c r="O382">
        <v>25</v>
      </c>
      <c r="P382">
        <v>65</v>
      </c>
      <c r="Q382">
        <v>15</v>
      </c>
      <c r="R382">
        <v>3</v>
      </c>
      <c r="S382">
        <v>35</v>
      </c>
      <c r="T382">
        <v>16</v>
      </c>
    </row>
    <row r="383" spans="1:20" x14ac:dyDescent="0.3">
      <c r="A383" t="s">
        <v>1354</v>
      </c>
      <c r="B383" t="s">
        <v>1355</v>
      </c>
      <c r="C383" s="1" t="str">
        <f t="shared" si="20"/>
        <v>21:1164</v>
      </c>
      <c r="D383" s="1" t="str">
        <f t="shared" si="21"/>
        <v>21:0333</v>
      </c>
      <c r="E383" t="s">
        <v>1352</v>
      </c>
      <c r="F383" t="s">
        <v>1356</v>
      </c>
      <c r="H383">
        <v>64.887744499999997</v>
      </c>
      <c r="I383">
        <v>-117.45765129999999</v>
      </c>
      <c r="J383" s="1" t="str">
        <f t="shared" si="22"/>
        <v>Rock (surface)</v>
      </c>
      <c r="K383" s="1" t="str">
        <f t="shared" si="23"/>
        <v>GSC whole rock crushing (1960s)</v>
      </c>
      <c r="L383">
        <v>350</v>
      </c>
      <c r="M383">
        <v>10</v>
      </c>
      <c r="N383">
        <v>3</v>
      </c>
      <c r="O383">
        <v>2</v>
      </c>
      <c r="P383">
        <v>42</v>
      </c>
      <c r="Q383">
        <v>18</v>
      </c>
      <c r="R383">
        <v>3.8</v>
      </c>
      <c r="S383">
        <v>1</v>
      </c>
      <c r="T383">
        <v>10</v>
      </c>
    </row>
    <row r="384" spans="1:20" x14ac:dyDescent="0.3">
      <c r="A384" t="s">
        <v>1357</v>
      </c>
      <c r="B384" t="s">
        <v>1358</v>
      </c>
      <c r="C384" s="1" t="str">
        <f t="shared" si="20"/>
        <v>21:1164</v>
      </c>
      <c r="D384" s="1" t="str">
        <f t="shared" si="21"/>
        <v>21:0333</v>
      </c>
      <c r="E384" t="s">
        <v>1359</v>
      </c>
      <c r="F384" t="s">
        <v>1360</v>
      </c>
      <c r="H384">
        <v>64.885742100000002</v>
      </c>
      <c r="I384">
        <v>-117.5209668</v>
      </c>
      <c r="J384" s="1" t="str">
        <f t="shared" si="22"/>
        <v>Rock (surface)</v>
      </c>
      <c r="K384" s="1" t="str">
        <f t="shared" si="23"/>
        <v>GSC whole rock crushing (1960s)</v>
      </c>
      <c r="L384">
        <v>400</v>
      </c>
      <c r="M384">
        <v>8</v>
      </c>
      <c r="N384">
        <v>14</v>
      </c>
      <c r="O384">
        <v>25</v>
      </c>
      <c r="P384">
        <v>55</v>
      </c>
      <c r="Q384">
        <v>15</v>
      </c>
      <c r="R384">
        <v>2.1</v>
      </c>
      <c r="S384">
        <v>10</v>
      </c>
      <c r="T384">
        <v>10</v>
      </c>
    </row>
    <row r="385" spans="1:20" x14ac:dyDescent="0.3">
      <c r="A385" t="s">
        <v>1361</v>
      </c>
      <c r="B385" t="s">
        <v>1362</v>
      </c>
      <c r="C385" s="1" t="str">
        <f t="shared" si="20"/>
        <v>21:1164</v>
      </c>
      <c r="D385" s="1" t="str">
        <f t="shared" si="21"/>
        <v>21:0333</v>
      </c>
      <c r="E385" t="s">
        <v>1359</v>
      </c>
      <c r="F385" t="s">
        <v>1363</v>
      </c>
      <c r="H385">
        <v>64.885742100000002</v>
      </c>
      <c r="I385">
        <v>-117.5209668</v>
      </c>
      <c r="J385" s="1" t="str">
        <f t="shared" si="22"/>
        <v>Rock (surface)</v>
      </c>
      <c r="K385" s="1" t="str">
        <f t="shared" si="23"/>
        <v>GSC whole rock crushing (1960s)</v>
      </c>
      <c r="L385">
        <v>591</v>
      </c>
      <c r="M385">
        <v>10</v>
      </c>
      <c r="N385">
        <v>8</v>
      </c>
      <c r="O385">
        <v>17</v>
      </c>
      <c r="P385">
        <v>59</v>
      </c>
      <c r="Q385">
        <v>15</v>
      </c>
      <c r="R385">
        <v>1.1000000000000001</v>
      </c>
      <c r="S385">
        <v>3</v>
      </c>
      <c r="T385">
        <v>9</v>
      </c>
    </row>
    <row r="386" spans="1:20" x14ac:dyDescent="0.3">
      <c r="A386" t="s">
        <v>1364</v>
      </c>
      <c r="B386" t="s">
        <v>1365</v>
      </c>
      <c r="C386" s="1" t="str">
        <f t="shared" ref="C386:C449" si="24">HYPERLINK("https://geochem.nrcan.gc.ca/cdogs/content/bdl/bdl211164_e.htm", "21:1164")</f>
        <v>21:1164</v>
      </c>
      <c r="D386" s="1" t="str">
        <f t="shared" ref="D386:D449" si="25">HYPERLINK("https://geochem.nrcan.gc.ca/cdogs/content/svy/svy210333_e.htm", "21:0333")</f>
        <v>21:0333</v>
      </c>
      <c r="E386" t="s">
        <v>1366</v>
      </c>
      <c r="F386" t="s">
        <v>1367</v>
      </c>
      <c r="H386">
        <v>64.867426300000005</v>
      </c>
      <c r="I386">
        <v>-117.617683</v>
      </c>
      <c r="J386" s="1" t="str">
        <f t="shared" ref="J386:J449" si="26">HYPERLINK("https://geochem.nrcan.gc.ca/cdogs/content/kwd/kwd020034_e.htm", "Rock (surface)")</f>
        <v>Rock (surface)</v>
      </c>
      <c r="K386" s="1" t="str">
        <f t="shared" ref="K386:K449" si="27">HYPERLINK("https://geochem.nrcan.gc.ca/cdogs/content/kwd/kwd080087_e.htm", "GSC whole rock crushing (1960s)")</f>
        <v>GSC whole rock crushing (1960s)</v>
      </c>
      <c r="L386">
        <v>614</v>
      </c>
      <c r="M386">
        <v>28</v>
      </c>
      <c r="N386">
        <v>29</v>
      </c>
      <c r="O386">
        <v>34</v>
      </c>
      <c r="P386">
        <v>91</v>
      </c>
      <c r="Q386">
        <v>18</v>
      </c>
      <c r="R386">
        <v>2.5</v>
      </c>
      <c r="S386">
        <v>19</v>
      </c>
      <c r="T386">
        <v>14</v>
      </c>
    </row>
    <row r="387" spans="1:20" x14ac:dyDescent="0.3">
      <c r="A387" t="s">
        <v>1368</v>
      </c>
      <c r="B387" t="s">
        <v>1369</v>
      </c>
      <c r="C387" s="1" t="str">
        <f t="shared" si="24"/>
        <v>21:1164</v>
      </c>
      <c r="D387" s="1" t="str">
        <f t="shared" si="25"/>
        <v>21:0333</v>
      </c>
      <c r="E387" t="s">
        <v>1366</v>
      </c>
      <c r="F387" t="s">
        <v>1370</v>
      </c>
      <c r="H387">
        <v>64.867426300000005</v>
      </c>
      <c r="I387">
        <v>-117.617683</v>
      </c>
      <c r="J387" s="1" t="str">
        <f t="shared" si="26"/>
        <v>Rock (surface)</v>
      </c>
      <c r="K387" s="1" t="str">
        <f t="shared" si="27"/>
        <v>GSC whole rock crushing (1960s)</v>
      </c>
      <c r="L387">
        <v>545</v>
      </c>
      <c r="M387">
        <v>25</v>
      </c>
      <c r="N387">
        <v>22</v>
      </c>
      <c r="O387">
        <v>8</v>
      </c>
      <c r="P387">
        <v>75</v>
      </c>
      <c r="Q387">
        <v>18</v>
      </c>
      <c r="R387">
        <v>2.5</v>
      </c>
      <c r="S387">
        <v>16</v>
      </c>
      <c r="T387">
        <v>13</v>
      </c>
    </row>
    <row r="388" spans="1:20" x14ac:dyDescent="0.3">
      <c r="A388" t="s">
        <v>1371</v>
      </c>
      <c r="B388" t="s">
        <v>1372</v>
      </c>
      <c r="C388" s="1" t="str">
        <f t="shared" si="24"/>
        <v>21:1164</v>
      </c>
      <c r="D388" s="1" t="str">
        <f t="shared" si="25"/>
        <v>21:0333</v>
      </c>
      <c r="E388" t="s">
        <v>1373</v>
      </c>
      <c r="F388" t="s">
        <v>1374</v>
      </c>
      <c r="H388">
        <v>64.874451100000002</v>
      </c>
      <c r="I388">
        <v>-117.6537277</v>
      </c>
      <c r="J388" s="1" t="str">
        <f t="shared" si="26"/>
        <v>Rock (surface)</v>
      </c>
      <c r="K388" s="1" t="str">
        <f t="shared" si="27"/>
        <v>GSC whole rock crushing (1960s)</v>
      </c>
      <c r="L388">
        <v>780</v>
      </c>
      <c r="M388">
        <v>25</v>
      </c>
      <c r="N388">
        <v>17</v>
      </c>
      <c r="O388">
        <v>25</v>
      </c>
      <c r="P388">
        <v>135</v>
      </c>
      <c r="Q388">
        <v>24</v>
      </c>
      <c r="R388">
        <v>2.5</v>
      </c>
      <c r="S388">
        <v>13</v>
      </c>
      <c r="T388">
        <v>24</v>
      </c>
    </row>
    <row r="389" spans="1:20" x14ac:dyDescent="0.3">
      <c r="A389" t="s">
        <v>1375</v>
      </c>
      <c r="B389" t="s">
        <v>1376</v>
      </c>
      <c r="C389" s="1" t="str">
        <f t="shared" si="24"/>
        <v>21:1164</v>
      </c>
      <c r="D389" s="1" t="str">
        <f t="shared" si="25"/>
        <v>21:0333</v>
      </c>
      <c r="E389" t="s">
        <v>1373</v>
      </c>
      <c r="F389" t="s">
        <v>1377</v>
      </c>
      <c r="H389">
        <v>64.874451100000002</v>
      </c>
      <c r="I389">
        <v>-117.6537277</v>
      </c>
      <c r="J389" s="1" t="str">
        <f t="shared" si="26"/>
        <v>Rock (surface)</v>
      </c>
      <c r="K389" s="1" t="str">
        <f t="shared" si="27"/>
        <v>GSC whole rock crushing (1960s)</v>
      </c>
      <c r="L389">
        <v>591</v>
      </c>
      <c r="M389">
        <v>23</v>
      </c>
      <c r="N389">
        <v>24</v>
      </c>
      <c r="O389">
        <v>34</v>
      </c>
      <c r="P389">
        <v>126</v>
      </c>
      <c r="Q389">
        <v>15</v>
      </c>
      <c r="R389">
        <v>2.4</v>
      </c>
      <c r="S389">
        <v>17</v>
      </c>
      <c r="T389">
        <v>15</v>
      </c>
    </row>
    <row r="390" spans="1:20" x14ac:dyDescent="0.3">
      <c r="A390" t="s">
        <v>1378</v>
      </c>
      <c r="B390" t="s">
        <v>1379</v>
      </c>
      <c r="C390" s="1" t="str">
        <f t="shared" si="24"/>
        <v>21:1164</v>
      </c>
      <c r="D390" s="1" t="str">
        <f t="shared" si="25"/>
        <v>21:0333</v>
      </c>
      <c r="E390" t="s">
        <v>1380</v>
      </c>
      <c r="F390" t="s">
        <v>1381</v>
      </c>
      <c r="H390">
        <v>64.885498999999996</v>
      </c>
      <c r="I390">
        <v>-117.5864231</v>
      </c>
      <c r="J390" s="1" t="str">
        <f t="shared" si="26"/>
        <v>Rock (surface)</v>
      </c>
      <c r="K390" s="1" t="str">
        <f t="shared" si="27"/>
        <v>GSC whole rock crushing (1960s)</v>
      </c>
      <c r="L390">
        <v>614</v>
      </c>
      <c r="M390">
        <v>16</v>
      </c>
      <c r="N390">
        <v>21</v>
      </c>
      <c r="O390">
        <v>34</v>
      </c>
      <c r="P390">
        <v>74</v>
      </c>
      <c r="Q390">
        <v>26</v>
      </c>
      <c r="R390">
        <v>2.2999999999999998</v>
      </c>
      <c r="S390">
        <v>13</v>
      </c>
      <c r="T390">
        <v>12</v>
      </c>
    </row>
    <row r="391" spans="1:20" x14ac:dyDescent="0.3">
      <c r="A391" t="s">
        <v>1382</v>
      </c>
      <c r="B391" t="s">
        <v>1383</v>
      </c>
      <c r="C391" s="1" t="str">
        <f t="shared" si="24"/>
        <v>21:1164</v>
      </c>
      <c r="D391" s="1" t="str">
        <f t="shared" si="25"/>
        <v>21:0333</v>
      </c>
      <c r="E391" t="s">
        <v>1380</v>
      </c>
      <c r="F391" t="s">
        <v>1384</v>
      </c>
      <c r="H391">
        <v>64.885498999999996</v>
      </c>
      <c r="I391">
        <v>-117.5864231</v>
      </c>
      <c r="J391" s="1" t="str">
        <f t="shared" si="26"/>
        <v>Rock (surface)</v>
      </c>
      <c r="K391" s="1" t="str">
        <f t="shared" si="27"/>
        <v>GSC whole rock crushing (1960s)</v>
      </c>
      <c r="L391">
        <v>568</v>
      </c>
      <c r="M391">
        <v>15</v>
      </c>
      <c r="N391">
        <v>4</v>
      </c>
      <c r="O391">
        <v>34</v>
      </c>
      <c r="P391">
        <v>77</v>
      </c>
      <c r="Q391">
        <v>22</v>
      </c>
      <c r="R391">
        <v>2.4</v>
      </c>
      <c r="S391">
        <v>1</v>
      </c>
      <c r="T391">
        <v>9</v>
      </c>
    </row>
    <row r="392" spans="1:20" x14ac:dyDescent="0.3">
      <c r="A392" t="s">
        <v>1385</v>
      </c>
      <c r="B392" t="s">
        <v>1386</v>
      </c>
      <c r="C392" s="1" t="str">
        <f t="shared" si="24"/>
        <v>21:1164</v>
      </c>
      <c r="D392" s="1" t="str">
        <f t="shared" si="25"/>
        <v>21:0333</v>
      </c>
      <c r="E392" t="s">
        <v>1387</v>
      </c>
      <c r="F392" t="s">
        <v>1388</v>
      </c>
      <c r="H392">
        <v>64.896418400000002</v>
      </c>
      <c r="I392">
        <v>-117.5465236</v>
      </c>
      <c r="J392" s="1" t="str">
        <f t="shared" si="26"/>
        <v>Rock (surface)</v>
      </c>
      <c r="K392" s="1" t="str">
        <f t="shared" si="27"/>
        <v>GSC whole rock crushing (1960s)</v>
      </c>
      <c r="L392">
        <v>1080</v>
      </c>
      <c r="M392">
        <v>16</v>
      </c>
      <c r="N392">
        <v>6</v>
      </c>
      <c r="O392">
        <v>52</v>
      </c>
      <c r="P392">
        <v>184</v>
      </c>
      <c r="Q392">
        <v>18</v>
      </c>
      <c r="R392">
        <v>3</v>
      </c>
      <c r="S392">
        <v>2</v>
      </c>
      <c r="T392">
        <v>63</v>
      </c>
    </row>
    <row r="393" spans="1:20" x14ac:dyDescent="0.3">
      <c r="A393" t="s">
        <v>1389</v>
      </c>
      <c r="B393" t="s">
        <v>1390</v>
      </c>
      <c r="C393" s="1" t="str">
        <f t="shared" si="24"/>
        <v>21:1164</v>
      </c>
      <c r="D393" s="1" t="str">
        <f t="shared" si="25"/>
        <v>21:0333</v>
      </c>
      <c r="E393" t="s">
        <v>1387</v>
      </c>
      <c r="F393" t="s">
        <v>1391</v>
      </c>
      <c r="H393">
        <v>64.896418400000002</v>
      </c>
      <c r="I393">
        <v>-117.5465236</v>
      </c>
      <c r="J393" s="1" t="str">
        <f t="shared" si="26"/>
        <v>Rock (surface)</v>
      </c>
      <c r="K393" s="1" t="str">
        <f t="shared" si="27"/>
        <v>GSC whole rock crushing (1960s)</v>
      </c>
      <c r="L393">
        <v>930</v>
      </c>
      <c r="M393">
        <v>20</v>
      </c>
      <c r="N393">
        <v>4</v>
      </c>
      <c r="O393">
        <v>63</v>
      </c>
      <c r="P393">
        <v>129</v>
      </c>
      <c r="Q393">
        <v>24</v>
      </c>
      <c r="R393">
        <v>3</v>
      </c>
      <c r="S393">
        <v>1</v>
      </c>
      <c r="T393">
        <v>23</v>
      </c>
    </row>
    <row r="394" spans="1:20" x14ac:dyDescent="0.3">
      <c r="A394" t="s">
        <v>1392</v>
      </c>
      <c r="B394" t="s">
        <v>1393</v>
      </c>
      <c r="C394" s="1" t="str">
        <f t="shared" si="24"/>
        <v>21:1164</v>
      </c>
      <c r="D394" s="1" t="str">
        <f t="shared" si="25"/>
        <v>21:0333</v>
      </c>
      <c r="E394" t="s">
        <v>1394</v>
      </c>
      <c r="F394" t="s">
        <v>1395</v>
      </c>
      <c r="H394">
        <v>64.906527299999993</v>
      </c>
      <c r="I394">
        <v>-117.4769905</v>
      </c>
      <c r="J394" s="1" t="str">
        <f t="shared" si="26"/>
        <v>Rock (surface)</v>
      </c>
      <c r="K394" s="1" t="str">
        <f t="shared" si="27"/>
        <v>GSC whole rock crushing (1960s)</v>
      </c>
      <c r="L394">
        <v>727</v>
      </c>
      <c r="M394">
        <v>9</v>
      </c>
      <c r="N394">
        <v>11</v>
      </c>
      <c r="O394">
        <v>84</v>
      </c>
      <c r="P394">
        <v>245</v>
      </c>
      <c r="Q394">
        <v>24</v>
      </c>
      <c r="R394">
        <v>3</v>
      </c>
      <c r="S394">
        <v>8</v>
      </c>
      <c r="T394">
        <v>169</v>
      </c>
    </row>
    <row r="395" spans="1:20" x14ac:dyDescent="0.3">
      <c r="A395" t="s">
        <v>1396</v>
      </c>
      <c r="B395" t="s">
        <v>1397</v>
      </c>
      <c r="C395" s="1" t="str">
        <f t="shared" si="24"/>
        <v>21:1164</v>
      </c>
      <c r="D395" s="1" t="str">
        <f t="shared" si="25"/>
        <v>21:0333</v>
      </c>
      <c r="E395" t="s">
        <v>1394</v>
      </c>
      <c r="F395" t="s">
        <v>1398</v>
      </c>
      <c r="H395">
        <v>64.906527299999993</v>
      </c>
      <c r="I395">
        <v>-117.4769905</v>
      </c>
      <c r="J395" s="1" t="str">
        <f t="shared" si="26"/>
        <v>Rock (surface)</v>
      </c>
      <c r="K395" s="1" t="str">
        <f t="shared" si="27"/>
        <v>GSC whole rock crushing (1960s)</v>
      </c>
      <c r="L395">
        <v>523</v>
      </c>
      <c r="M395">
        <v>10</v>
      </c>
      <c r="N395">
        <v>13</v>
      </c>
      <c r="O395">
        <v>52</v>
      </c>
      <c r="P395">
        <v>184</v>
      </c>
      <c r="Q395">
        <v>12</v>
      </c>
      <c r="R395">
        <v>3.3</v>
      </c>
      <c r="S395">
        <v>9</v>
      </c>
      <c r="T395">
        <v>82</v>
      </c>
    </row>
    <row r="396" spans="1:20" x14ac:dyDescent="0.3">
      <c r="A396" t="s">
        <v>1399</v>
      </c>
      <c r="B396" t="s">
        <v>1400</v>
      </c>
      <c r="C396" s="1" t="str">
        <f t="shared" si="24"/>
        <v>21:1164</v>
      </c>
      <c r="D396" s="1" t="str">
        <f t="shared" si="25"/>
        <v>21:0333</v>
      </c>
      <c r="E396" t="s">
        <v>1401</v>
      </c>
      <c r="F396" t="s">
        <v>1402</v>
      </c>
      <c r="H396">
        <v>64.925369700000005</v>
      </c>
      <c r="I396">
        <v>-117.4773251</v>
      </c>
      <c r="J396" s="1" t="str">
        <f t="shared" si="26"/>
        <v>Rock (surface)</v>
      </c>
      <c r="K396" s="1" t="str">
        <f t="shared" si="27"/>
        <v>GSC whole rock crushing (1960s)</v>
      </c>
      <c r="L396">
        <v>1050</v>
      </c>
      <c r="M396">
        <v>9</v>
      </c>
      <c r="N396">
        <v>6</v>
      </c>
      <c r="O396">
        <v>17</v>
      </c>
      <c r="P396">
        <v>42</v>
      </c>
      <c r="Q396">
        <v>15</v>
      </c>
      <c r="R396">
        <v>3</v>
      </c>
      <c r="S396">
        <v>2</v>
      </c>
      <c r="T396">
        <v>11</v>
      </c>
    </row>
    <row r="397" spans="1:20" x14ac:dyDescent="0.3">
      <c r="A397" t="s">
        <v>1403</v>
      </c>
      <c r="B397" t="s">
        <v>1404</v>
      </c>
      <c r="C397" s="1" t="str">
        <f t="shared" si="24"/>
        <v>21:1164</v>
      </c>
      <c r="D397" s="1" t="str">
        <f t="shared" si="25"/>
        <v>21:0333</v>
      </c>
      <c r="E397" t="s">
        <v>1401</v>
      </c>
      <c r="F397" t="s">
        <v>1405</v>
      </c>
      <c r="H397">
        <v>64.925369700000005</v>
      </c>
      <c r="I397">
        <v>-117.4773251</v>
      </c>
      <c r="J397" s="1" t="str">
        <f t="shared" si="26"/>
        <v>Rock (surface)</v>
      </c>
      <c r="K397" s="1" t="str">
        <f t="shared" si="27"/>
        <v>GSC whole rock crushing (1960s)</v>
      </c>
      <c r="L397">
        <v>727</v>
      </c>
      <c r="M397">
        <v>17</v>
      </c>
      <c r="N397">
        <v>8</v>
      </c>
      <c r="O397">
        <v>17</v>
      </c>
      <c r="P397">
        <v>65</v>
      </c>
      <c r="Q397">
        <v>22</v>
      </c>
      <c r="R397">
        <v>3.5</v>
      </c>
      <c r="S397">
        <v>3</v>
      </c>
      <c r="T397">
        <v>11</v>
      </c>
    </row>
    <row r="398" spans="1:20" x14ac:dyDescent="0.3">
      <c r="A398" t="s">
        <v>1406</v>
      </c>
      <c r="B398" t="s">
        <v>1407</v>
      </c>
      <c r="C398" s="1" t="str">
        <f t="shared" si="24"/>
        <v>21:1164</v>
      </c>
      <c r="D398" s="1" t="str">
        <f t="shared" si="25"/>
        <v>21:0333</v>
      </c>
      <c r="E398" t="s">
        <v>1408</v>
      </c>
      <c r="F398" t="s">
        <v>1409</v>
      </c>
      <c r="H398">
        <v>64.939591699999994</v>
      </c>
      <c r="I398">
        <v>-117.51778</v>
      </c>
      <c r="J398" s="1" t="str">
        <f t="shared" si="26"/>
        <v>Rock (surface)</v>
      </c>
      <c r="K398" s="1" t="str">
        <f t="shared" si="27"/>
        <v>GSC whole rock crushing (1960s)</v>
      </c>
      <c r="L398">
        <v>1080</v>
      </c>
      <c r="M398">
        <v>13</v>
      </c>
      <c r="N398">
        <v>3</v>
      </c>
      <c r="O398">
        <v>43</v>
      </c>
      <c r="P398">
        <v>117</v>
      </c>
      <c r="Q398">
        <v>18</v>
      </c>
      <c r="R398">
        <v>4.5</v>
      </c>
      <c r="S398">
        <v>2</v>
      </c>
      <c r="T398">
        <v>37</v>
      </c>
    </row>
    <row r="399" spans="1:20" x14ac:dyDescent="0.3">
      <c r="A399" t="s">
        <v>1410</v>
      </c>
      <c r="B399" t="s">
        <v>1411</v>
      </c>
      <c r="C399" s="1" t="str">
        <f t="shared" si="24"/>
        <v>21:1164</v>
      </c>
      <c r="D399" s="1" t="str">
        <f t="shared" si="25"/>
        <v>21:0333</v>
      </c>
      <c r="E399" t="s">
        <v>1408</v>
      </c>
      <c r="F399" t="s">
        <v>1412</v>
      </c>
      <c r="H399">
        <v>64.939591699999994</v>
      </c>
      <c r="I399">
        <v>-117.51778</v>
      </c>
      <c r="J399" s="1" t="str">
        <f t="shared" si="26"/>
        <v>Rock (surface)</v>
      </c>
      <c r="K399" s="1" t="str">
        <f t="shared" si="27"/>
        <v>GSC whole rock crushing (1960s)</v>
      </c>
      <c r="L399">
        <v>682</v>
      </c>
      <c r="M399">
        <v>11</v>
      </c>
      <c r="N399">
        <v>17</v>
      </c>
      <c r="O399">
        <v>73</v>
      </c>
      <c r="P399">
        <v>140</v>
      </c>
      <c r="Q399">
        <v>18</v>
      </c>
      <c r="R399">
        <v>5</v>
      </c>
      <c r="S399">
        <v>15</v>
      </c>
      <c r="T399">
        <v>82</v>
      </c>
    </row>
    <row r="400" spans="1:20" x14ac:dyDescent="0.3">
      <c r="A400" t="s">
        <v>1413</v>
      </c>
      <c r="B400" t="s">
        <v>1414</v>
      </c>
      <c r="C400" s="1" t="str">
        <f t="shared" si="24"/>
        <v>21:1164</v>
      </c>
      <c r="D400" s="1" t="str">
        <f t="shared" si="25"/>
        <v>21:0333</v>
      </c>
      <c r="E400" t="s">
        <v>1415</v>
      </c>
      <c r="F400" t="s">
        <v>1416</v>
      </c>
      <c r="H400">
        <v>64.918948799999995</v>
      </c>
      <c r="I400">
        <v>-117.7330401</v>
      </c>
      <c r="J400" s="1" t="str">
        <f t="shared" si="26"/>
        <v>Rock (surface)</v>
      </c>
      <c r="K400" s="1" t="str">
        <f t="shared" si="27"/>
        <v>GSC whole rock crushing (1960s)</v>
      </c>
      <c r="L400">
        <v>727</v>
      </c>
      <c r="M400">
        <v>28</v>
      </c>
      <c r="N400">
        <v>3</v>
      </c>
      <c r="O400">
        <v>25</v>
      </c>
      <c r="P400">
        <v>91</v>
      </c>
      <c r="Q400">
        <v>20</v>
      </c>
      <c r="R400">
        <v>4.5</v>
      </c>
      <c r="S400">
        <v>1</v>
      </c>
      <c r="T400">
        <v>13</v>
      </c>
    </row>
    <row r="401" spans="1:20" x14ac:dyDescent="0.3">
      <c r="A401" t="s">
        <v>1417</v>
      </c>
      <c r="B401" t="s">
        <v>1418</v>
      </c>
      <c r="C401" s="1" t="str">
        <f t="shared" si="24"/>
        <v>21:1164</v>
      </c>
      <c r="D401" s="1" t="str">
        <f t="shared" si="25"/>
        <v>21:0333</v>
      </c>
      <c r="E401" t="s">
        <v>1415</v>
      </c>
      <c r="F401" t="s">
        <v>1419</v>
      </c>
      <c r="H401">
        <v>64.918948799999995</v>
      </c>
      <c r="I401">
        <v>-117.7330401</v>
      </c>
      <c r="J401" s="1" t="str">
        <f t="shared" si="26"/>
        <v>Rock (surface)</v>
      </c>
      <c r="K401" s="1" t="str">
        <f t="shared" si="27"/>
        <v>GSC whole rock crushing (1960s)</v>
      </c>
      <c r="L401">
        <v>1020</v>
      </c>
      <c r="M401">
        <v>24</v>
      </c>
      <c r="N401">
        <v>3</v>
      </c>
      <c r="O401">
        <v>25</v>
      </c>
      <c r="P401">
        <v>97</v>
      </c>
      <c r="Q401">
        <v>24</v>
      </c>
      <c r="R401">
        <v>4</v>
      </c>
      <c r="S401">
        <v>1</v>
      </c>
      <c r="T401">
        <v>15</v>
      </c>
    </row>
    <row r="402" spans="1:20" x14ac:dyDescent="0.3">
      <c r="A402" t="s">
        <v>1420</v>
      </c>
      <c r="B402" t="s">
        <v>1421</v>
      </c>
      <c r="C402" s="1" t="str">
        <f t="shared" si="24"/>
        <v>21:1164</v>
      </c>
      <c r="D402" s="1" t="str">
        <f t="shared" si="25"/>
        <v>21:0333</v>
      </c>
      <c r="E402" t="s">
        <v>1422</v>
      </c>
      <c r="F402" t="s">
        <v>1423</v>
      </c>
      <c r="H402">
        <v>64.888495000000006</v>
      </c>
      <c r="I402">
        <v>-117.72165029999999</v>
      </c>
      <c r="J402" s="1" t="str">
        <f t="shared" si="26"/>
        <v>Rock (surface)</v>
      </c>
      <c r="K402" s="1" t="str">
        <f t="shared" si="27"/>
        <v>GSC whole rock crushing (1960s)</v>
      </c>
      <c r="L402">
        <v>705</v>
      </c>
      <c r="M402">
        <v>19</v>
      </c>
      <c r="N402">
        <v>15</v>
      </c>
      <c r="O402">
        <v>25</v>
      </c>
      <c r="P402">
        <v>90</v>
      </c>
      <c r="Q402">
        <v>15</v>
      </c>
      <c r="R402">
        <v>3</v>
      </c>
      <c r="S402">
        <v>10</v>
      </c>
      <c r="T402">
        <v>13</v>
      </c>
    </row>
    <row r="403" spans="1:20" x14ac:dyDescent="0.3">
      <c r="A403" t="s">
        <v>1424</v>
      </c>
      <c r="B403" t="s">
        <v>1425</v>
      </c>
      <c r="C403" s="1" t="str">
        <f t="shared" si="24"/>
        <v>21:1164</v>
      </c>
      <c r="D403" s="1" t="str">
        <f t="shared" si="25"/>
        <v>21:0333</v>
      </c>
      <c r="E403" t="s">
        <v>1422</v>
      </c>
      <c r="F403" t="s">
        <v>1426</v>
      </c>
      <c r="H403">
        <v>64.888495000000006</v>
      </c>
      <c r="I403">
        <v>-117.72165029999999</v>
      </c>
      <c r="J403" s="1" t="str">
        <f t="shared" si="26"/>
        <v>Rock (surface)</v>
      </c>
      <c r="K403" s="1" t="str">
        <f t="shared" si="27"/>
        <v>GSC whole rock crushing (1960s)</v>
      </c>
      <c r="L403">
        <v>545</v>
      </c>
      <c r="M403">
        <v>21</v>
      </c>
      <c r="N403">
        <v>20</v>
      </c>
      <c r="O403">
        <v>17</v>
      </c>
      <c r="P403">
        <v>99</v>
      </c>
      <c r="Q403">
        <v>18</v>
      </c>
      <c r="R403">
        <v>2.5</v>
      </c>
      <c r="S403">
        <v>11</v>
      </c>
      <c r="T403">
        <v>12</v>
      </c>
    </row>
    <row r="404" spans="1:20" x14ac:dyDescent="0.3">
      <c r="A404" t="s">
        <v>1427</v>
      </c>
      <c r="B404" t="s">
        <v>1428</v>
      </c>
      <c r="C404" s="1" t="str">
        <f t="shared" si="24"/>
        <v>21:1164</v>
      </c>
      <c r="D404" s="1" t="str">
        <f t="shared" si="25"/>
        <v>21:0333</v>
      </c>
      <c r="E404" t="s">
        <v>1429</v>
      </c>
      <c r="F404" t="s">
        <v>1430</v>
      </c>
      <c r="H404">
        <v>64.881506000000002</v>
      </c>
      <c r="I404">
        <v>-117.6813468</v>
      </c>
      <c r="J404" s="1" t="str">
        <f t="shared" si="26"/>
        <v>Rock (surface)</v>
      </c>
      <c r="K404" s="1" t="str">
        <f t="shared" si="27"/>
        <v>GSC whole rock crushing (1960s)</v>
      </c>
      <c r="L404">
        <v>600</v>
      </c>
      <c r="M404">
        <v>19</v>
      </c>
      <c r="N404">
        <v>27</v>
      </c>
      <c r="O404">
        <v>33</v>
      </c>
      <c r="P404">
        <v>79</v>
      </c>
      <c r="Q404">
        <v>20</v>
      </c>
      <c r="R404">
        <v>4.5</v>
      </c>
      <c r="S404">
        <v>20</v>
      </c>
      <c r="T404">
        <v>25</v>
      </c>
    </row>
    <row r="405" spans="1:20" x14ac:dyDescent="0.3">
      <c r="A405" t="s">
        <v>1431</v>
      </c>
      <c r="B405" t="s">
        <v>1432</v>
      </c>
      <c r="C405" s="1" t="str">
        <f t="shared" si="24"/>
        <v>21:1164</v>
      </c>
      <c r="D405" s="1" t="str">
        <f t="shared" si="25"/>
        <v>21:0333</v>
      </c>
      <c r="E405" t="s">
        <v>1429</v>
      </c>
      <c r="F405" t="s">
        <v>1433</v>
      </c>
      <c r="H405">
        <v>64.881506000000002</v>
      </c>
      <c r="I405">
        <v>-117.6813468</v>
      </c>
      <c r="J405" s="1" t="str">
        <f t="shared" si="26"/>
        <v>Rock (surface)</v>
      </c>
      <c r="K405" s="1" t="str">
        <f t="shared" si="27"/>
        <v>GSC whole rock crushing (1960s)</v>
      </c>
      <c r="L405">
        <v>1600</v>
      </c>
      <c r="M405">
        <v>40</v>
      </c>
      <c r="N405">
        <v>20</v>
      </c>
      <c r="O405">
        <v>25</v>
      </c>
      <c r="P405">
        <v>128</v>
      </c>
      <c r="Q405">
        <v>18</v>
      </c>
      <c r="R405">
        <v>3</v>
      </c>
      <c r="S405">
        <v>12</v>
      </c>
      <c r="T405">
        <v>40</v>
      </c>
    </row>
    <row r="406" spans="1:20" x14ac:dyDescent="0.3">
      <c r="A406" t="s">
        <v>1434</v>
      </c>
      <c r="B406" t="s">
        <v>1435</v>
      </c>
      <c r="C406" s="1" t="str">
        <f t="shared" si="24"/>
        <v>21:1164</v>
      </c>
      <c r="D406" s="1" t="str">
        <f t="shared" si="25"/>
        <v>21:0333</v>
      </c>
      <c r="E406" t="s">
        <v>1436</v>
      </c>
      <c r="F406" t="s">
        <v>1437</v>
      </c>
      <c r="H406">
        <v>64.905118999999999</v>
      </c>
      <c r="I406">
        <v>-117.6164358</v>
      </c>
      <c r="J406" s="1" t="str">
        <f t="shared" si="26"/>
        <v>Rock (surface)</v>
      </c>
      <c r="K406" s="1" t="str">
        <f t="shared" si="27"/>
        <v>GSC whole rock crushing (1960s)</v>
      </c>
      <c r="L406">
        <v>625</v>
      </c>
      <c r="M406">
        <v>10</v>
      </c>
      <c r="N406">
        <v>24</v>
      </c>
      <c r="O406">
        <v>25</v>
      </c>
      <c r="P406">
        <v>93</v>
      </c>
      <c r="Q406">
        <v>15</v>
      </c>
      <c r="R406">
        <v>3.5</v>
      </c>
      <c r="S406">
        <v>15</v>
      </c>
      <c r="T406">
        <v>19</v>
      </c>
    </row>
    <row r="407" spans="1:20" x14ac:dyDescent="0.3">
      <c r="A407" t="s">
        <v>1438</v>
      </c>
      <c r="B407" t="s">
        <v>1439</v>
      </c>
      <c r="C407" s="1" t="str">
        <f t="shared" si="24"/>
        <v>21:1164</v>
      </c>
      <c r="D407" s="1" t="str">
        <f t="shared" si="25"/>
        <v>21:0333</v>
      </c>
      <c r="E407" t="s">
        <v>1436</v>
      </c>
      <c r="F407" t="s">
        <v>1440</v>
      </c>
      <c r="H407">
        <v>64.905118999999999</v>
      </c>
      <c r="I407">
        <v>-117.6164358</v>
      </c>
      <c r="J407" s="1" t="str">
        <f t="shared" si="26"/>
        <v>Rock (surface)</v>
      </c>
      <c r="K407" s="1" t="str">
        <f t="shared" si="27"/>
        <v>GSC whole rock crushing (1960s)</v>
      </c>
      <c r="L407">
        <v>725</v>
      </c>
      <c r="M407">
        <v>12</v>
      </c>
      <c r="N407">
        <v>4</v>
      </c>
      <c r="O407">
        <v>17</v>
      </c>
      <c r="P407">
        <v>131</v>
      </c>
      <c r="Q407">
        <v>15</v>
      </c>
      <c r="R407">
        <v>1.9</v>
      </c>
      <c r="S407">
        <v>2</v>
      </c>
      <c r="T407">
        <v>24</v>
      </c>
    </row>
    <row r="408" spans="1:20" x14ac:dyDescent="0.3">
      <c r="A408" t="s">
        <v>1441</v>
      </c>
      <c r="B408" t="s">
        <v>1442</v>
      </c>
      <c r="C408" s="1" t="str">
        <f t="shared" si="24"/>
        <v>21:1164</v>
      </c>
      <c r="D408" s="1" t="str">
        <f t="shared" si="25"/>
        <v>21:0333</v>
      </c>
      <c r="E408" t="s">
        <v>1443</v>
      </c>
      <c r="F408" t="s">
        <v>1444</v>
      </c>
      <c r="H408">
        <v>64.928591299999994</v>
      </c>
      <c r="I408">
        <v>-117.5810189</v>
      </c>
      <c r="J408" s="1" t="str">
        <f t="shared" si="26"/>
        <v>Rock (surface)</v>
      </c>
      <c r="K408" s="1" t="str">
        <f t="shared" si="27"/>
        <v>GSC whole rock crushing (1960s)</v>
      </c>
      <c r="L408">
        <v>1360</v>
      </c>
      <c r="M408">
        <v>10</v>
      </c>
      <c r="N408">
        <v>12</v>
      </c>
      <c r="O408">
        <v>163</v>
      </c>
      <c r="P408">
        <v>175</v>
      </c>
      <c r="Q408">
        <v>34</v>
      </c>
      <c r="R408">
        <v>4</v>
      </c>
      <c r="S408">
        <v>8</v>
      </c>
      <c r="T408">
        <v>63</v>
      </c>
    </row>
    <row r="409" spans="1:20" x14ac:dyDescent="0.3">
      <c r="A409" t="s">
        <v>1445</v>
      </c>
      <c r="B409" t="s">
        <v>1446</v>
      </c>
      <c r="C409" s="1" t="str">
        <f t="shared" si="24"/>
        <v>21:1164</v>
      </c>
      <c r="D409" s="1" t="str">
        <f t="shared" si="25"/>
        <v>21:0333</v>
      </c>
      <c r="E409" t="s">
        <v>1443</v>
      </c>
      <c r="F409" t="s">
        <v>1447</v>
      </c>
      <c r="H409">
        <v>64.928591299999994</v>
      </c>
      <c r="I409">
        <v>-117.5810189</v>
      </c>
      <c r="J409" s="1" t="str">
        <f t="shared" si="26"/>
        <v>Rock (surface)</v>
      </c>
      <c r="K409" s="1" t="str">
        <f t="shared" si="27"/>
        <v>GSC whole rock crushing (1960s)</v>
      </c>
      <c r="L409">
        <v>1300</v>
      </c>
      <c r="M409">
        <v>8</v>
      </c>
      <c r="N409">
        <v>8</v>
      </c>
      <c r="O409">
        <v>50</v>
      </c>
      <c r="P409">
        <v>145</v>
      </c>
      <c r="Q409">
        <v>15</v>
      </c>
      <c r="R409">
        <v>3.3</v>
      </c>
      <c r="S409">
        <v>5</v>
      </c>
      <c r="T409">
        <v>27</v>
      </c>
    </row>
    <row r="410" spans="1:20" x14ac:dyDescent="0.3">
      <c r="A410" t="s">
        <v>1448</v>
      </c>
      <c r="B410" t="s">
        <v>1449</v>
      </c>
      <c r="C410" s="1" t="str">
        <f t="shared" si="24"/>
        <v>21:1164</v>
      </c>
      <c r="D410" s="1" t="str">
        <f t="shared" si="25"/>
        <v>21:0333</v>
      </c>
      <c r="E410" t="s">
        <v>1450</v>
      </c>
      <c r="F410" t="s">
        <v>1451</v>
      </c>
      <c r="H410">
        <v>64.940154399999997</v>
      </c>
      <c r="I410">
        <v>-117.6066608</v>
      </c>
      <c r="J410" s="1" t="str">
        <f t="shared" si="26"/>
        <v>Rock (surface)</v>
      </c>
      <c r="K410" s="1" t="str">
        <f t="shared" si="27"/>
        <v>GSC whole rock crushing (1960s)</v>
      </c>
      <c r="L410">
        <v>575</v>
      </c>
      <c r="M410">
        <v>23</v>
      </c>
      <c r="N410">
        <v>4</v>
      </c>
      <c r="O410">
        <v>25</v>
      </c>
      <c r="P410">
        <v>82</v>
      </c>
      <c r="Q410">
        <v>24</v>
      </c>
      <c r="R410">
        <v>4</v>
      </c>
      <c r="S410">
        <v>2</v>
      </c>
      <c r="T410">
        <v>19</v>
      </c>
    </row>
    <row r="411" spans="1:20" x14ac:dyDescent="0.3">
      <c r="A411" t="s">
        <v>1452</v>
      </c>
      <c r="B411" t="s">
        <v>1453</v>
      </c>
      <c r="C411" s="1" t="str">
        <f t="shared" si="24"/>
        <v>21:1164</v>
      </c>
      <c r="D411" s="1" t="str">
        <f t="shared" si="25"/>
        <v>21:0333</v>
      </c>
      <c r="E411" t="s">
        <v>1450</v>
      </c>
      <c r="F411" t="s">
        <v>1454</v>
      </c>
      <c r="H411">
        <v>64.940154399999997</v>
      </c>
      <c r="I411">
        <v>-117.6066608</v>
      </c>
      <c r="J411" s="1" t="str">
        <f t="shared" si="26"/>
        <v>Rock (surface)</v>
      </c>
      <c r="K411" s="1" t="str">
        <f t="shared" si="27"/>
        <v>GSC whole rock crushing (1960s)</v>
      </c>
      <c r="L411">
        <v>590</v>
      </c>
      <c r="M411">
        <v>23</v>
      </c>
      <c r="N411">
        <v>2</v>
      </c>
      <c r="O411">
        <v>17</v>
      </c>
      <c r="P411">
        <v>80</v>
      </c>
      <c r="Q411">
        <v>18</v>
      </c>
      <c r="R411">
        <v>3.3</v>
      </c>
      <c r="S411">
        <v>2</v>
      </c>
      <c r="T411">
        <v>16</v>
      </c>
    </row>
    <row r="412" spans="1:20" x14ac:dyDescent="0.3">
      <c r="A412" t="s">
        <v>1455</v>
      </c>
      <c r="B412" t="s">
        <v>1456</v>
      </c>
      <c r="C412" s="1" t="str">
        <f t="shared" si="24"/>
        <v>21:1164</v>
      </c>
      <c r="D412" s="1" t="str">
        <f t="shared" si="25"/>
        <v>21:0333</v>
      </c>
      <c r="E412" t="s">
        <v>1457</v>
      </c>
      <c r="F412" t="s">
        <v>1458</v>
      </c>
      <c r="H412">
        <v>64.927415300000007</v>
      </c>
      <c r="I412">
        <v>-117.6486721</v>
      </c>
      <c r="J412" s="1" t="str">
        <f t="shared" si="26"/>
        <v>Rock (surface)</v>
      </c>
      <c r="K412" s="1" t="str">
        <f t="shared" si="27"/>
        <v>GSC whole rock crushing (1960s)</v>
      </c>
      <c r="L412">
        <v>780</v>
      </c>
      <c r="M412">
        <v>17</v>
      </c>
      <c r="N412">
        <v>5</v>
      </c>
      <c r="O412">
        <v>25</v>
      </c>
      <c r="P412">
        <v>79</v>
      </c>
      <c r="Q412">
        <v>15</v>
      </c>
      <c r="R412">
        <v>3.8</v>
      </c>
      <c r="S412">
        <v>2</v>
      </c>
      <c r="T412">
        <v>10</v>
      </c>
    </row>
    <row r="413" spans="1:20" x14ac:dyDescent="0.3">
      <c r="A413" t="s">
        <v>1459</v>
      </c>
      <c r="B413" t="s">
        <v>1460</v>
      </c>
      <c r="C413" s="1" t="str">
        <f t="shared" si="24"/>
        <v>21:1164</v>
      </c>
      <c r="D413" s="1" t="str">
        <f t="shared" si="25"/>
        <v>21:0333</v>
      </c>
      <c r="E413" t="s">
        <v>1457</v>
      </c>
      <c r="F413" t="s">
        <v>1461</v>
      </c>
      <c r="H413">
        <v>64.927415300000007</v>
      </c>
      <c r="I413">
        <v>-117.6486721</v>
      </c>
      <c r="J413" s="1" t="str">
        <f t="shared" si="26"/>
        <v>Rock (surface)</v>
      </c>
      <c r="K413" s="1" t="str">
        <f t="shared" si="27"/>
        <v>GSC whole rock crushing (1960s)</v>
      </c>
      <c r="L413">
        <v>550</v>
      </c>
      <c r="M413">
        <v>22</v>
      </c>
      <c r="N413">
        <v>5</v>
      </c>
      <c r="O413">
        <v>25</v>
      </c>
      <c r="P413">
        <v>89</v>
      </c>
      <c r="Q413">
        <v>18</v>
      </c>
      <c r="R413">
        <v>3</v>
      </c>
      <c r="S413">
        <v>2</v>
      </c>
      <c r="T413">
        <v>11</v>
      </c>
    </row>
    <row r="414" spans="1:20" x14ac:dyDescent="0.3">
      <c r="A414" t="s">
        <v>1462</v>
      </c>
      <c r="B414" t="s">
        <v>1463</v>
      </c>
      <c r="C414" s="1" t="str">
        <f t="shared" si="24"/>
        <v>21:1164</v>
      </c>
      <c r="D414" s="1" t="str">
        <f t="shared" si="25"/>
        <v>21:0333</v>
      </c>
      <c r="E414" t="s">
        <v>1464</v>
      </c>
      <c r="F414" t="s">
        <v>1465</v>
      </c>
      <c r="H414">
        <v>64.943235299999998</v>
      </c>
      <c r="I414">
        <v>-117.7210063</v>
      </c>
      <c r="J414" s="1" t="str">
        <f t="shared" si="26"/>
        <v>Rock (surface)</v>
      </c>
      <c r="K414" s="1" t="str">
        <f t="shared" si="27"/>
        <v>GSC whole rock crushing (1960s)</v>
      </c>
      <c r="L414">
        <v>750</v>
      </c>
      <c r="M414">
        <v>30</v>
      </c>
      <c r="N414">
        <v>29</v>
      </c>
      <c r="O414">
        <v>33</v>
      </c>
      <c r="P414">
        <v>105</v>
      </c>
      <c r="Q414">
        <v>34</v>
      </c>
      <c r="R414">
        <v>3.5</v>
      </c>
      <c r="S414">
        <v>23</v>
      </c>
      <c r="T414">
        <v>25</v>
      </c>
    </row>
    <row r="415" spans="1:20" x14ac:dyDescent="0.3">
      <c r="A415" t="s">
        <v>1466</v>
      </c>
      <c r="B415" t="s">
        <v>1467</v>
      </c>
      <c r="C415" s="1" t="str">
        <f t="shared" si="24"/>
        <v>21:1164</v>
      </c>
      <c r="D415" s="1" t="str">
        <f t="shared" si="25"/>
        <v>21:0333</v>
      </c>
      <c r="E415" t="s">
        <v>1464</v>
      </c>
      <c r="F415" t="s">
        <v>1468</v>
      </c>
      <c r="H415">
        <v>64.943235299999998</v>
      </c>
      <c r="I415">
        <v>-117.7210063</v>
      </c>
      <c r="J415" s="1" t="str">
        <f t="shared" si="26"/>
        <v>Rock (surface)</v>
      </c>
      <c r="K415" s="1" t="str">
        <f t="shared" si="27"/>
        <v>GSC whole rock crushing (1960s)</v>
      </c>
      <c r="L415">
        <v>811</v>
      </c>
      <c r="M415">
        <v>24</v>
      </c>
      <c r="N415">
        <v>15</v>
      </c>
      <c r="O415">
        <v>21</v>
      </c>
      <c r="P415">
        <v>115</v>
      </c>
      <c r="Q415">
        <v>15</v>
      </c>
      <c r="R415">
        <v>3</v>
      </c>
      <c r="S415">
        <v>10</v>
      </c>
      <c r="T415">
        <v>26</v>
      </c>
    </row>
    <row r="416" spans="1:20" x14ac:dyDescent="0.3">
      <c r="A416" t="s">
        <v>1469</v>
      </c>
      <c r="B416" t="s">
        <v>1470</v>
      </c>
      <c r="C416" s="1" t="str">
        <f t="shared" si="24"/>
        <v>21:1164</v>
      </c>
      <c r="D416" s="1" t="str">
        <f t="shared" si="25"/>
        <v>21:0333</v>
      </c>
      <c r="E416" t="s">
        <v>1471</v>
      </c>
      <c r="F416" t="s">
        <v>1472</v>
      </c>
      <c r="H416">
        <v>64.935704200000004</v>
      </c>
      <c r="I416">
        <v>-117.79062039999999</v>
      </c>
      <c r="J416" s="1" t="str">
        <f t="shared" si="26"/>
        <v>Rock (surface)</v>
      </c>
      <c r="K416" s="1" t="str">
        <f t="shared" si="27"/>
        <v>GSC whole rock crushing (1960s)</v>
      </c>
      <c r="L416">
        <v>105</v>
      </c>
      <c r="M416">
        <v>6</v>
      </c>
      <c r="N416">
        <v>4</v>
      </c>
      <c r="O416">
        <v>17</v>
      </c>
      <c r="P416">
        <v>35</v>
      </c>
      <c r="Q416">
        <v>15</v>
      </c>
      <c r="R416">
        <v>5.5</v>
      </c>
      <c r="S416">
        <v>1</v>
      </c>
      <c r="T416">
        <v>4</v>
      </c>
    </row>
    <row r="417" spans="1:20" x14ac:dyDescent="0.3">
      <c r="A417" t="s">
        <v>1473</v>
      </c>
      <c r="B417" t="s">
        <v>1474</v>
      </c>
      <c r="C417" s="1" t="str">
        <f t="shared" si="24"/>
        <v>21:1164</v>
      </c>
      <c r="D417" s="1" t="str">
        <f t="shared" si="25"/>
        <v>21:0333</v>
      </c>
      <c r="E417" t="s">
        <v>1471</v>
      </c>
      <c r="F417" t="s">
        <v>1475</v>
      </c>
      <c r="H417">
        <v>64.935704200000004</v>
      </c>
      <c r="I417">
        <v>-117.79062039999999</v>
      </c>
      <c r="J417" s="1" t="str">
        <f t="shared" si="26"/>
        <v>Rock (surface)</v>
      </c>
      <c r="K417" s="1" t="str">
        <f t="shared" si="27"/>
        <v>GSC whole rock crushing (1960s)</v>
      </c>
      <c r="L417">
        <v>233</v>
      </c>
      <c r="M417">
        <v>9</v>
      </c>
      <c r="N417">
        <v>6</v>
      </c>
      <c r="O417">
        <v>15</v>
      </c>
      <c r="P417">
        <v>52</v>
      </c>
      <c r="Q417">
        <v>15</v>
      </c>
      <c r="R417">
        <v>3.5</v>
      </c>
      <c r="S417">
        <v>3</v>
      </c>
      <c r="T417">
        <v>13</v>
      </c>
    </row>
    <row r="418" spans="1:20" x14ac:dyDescent="0.3">
      <c r="A418" t="s">
        <v>1476</v>
      </c>
      <c r="B418" t="s">
        <v>1477</v>
      </c>
      <c r="C418" s="1" t="str">
        <f t="shared" si="24"/>
        <v>21:1164</v>
      </c>
      <c r="D418" s="1" t="str">
        <f t="shared" si="25"/>
        <v>21:0333</v>
      </c>
      <c r="E418" t="s">
        <v>1478</v>
      </c>
      <c r="F418" t="s">
        <v>1479</v>
      </c>
      <c r="H418">
        <v>64.922960399999994</v>
      </c>
      <c r="I418">
        <v>-117.8240796</v>
      </c>
      <c r="J418" s="1" t="str">
        <f t="shared" si="26"/>
        <v>Rock (surface)</v>
      </c>
      <c r="K418" s="1" t="str">
        <f t="shared" si="27"/>
        <v>GSC whole rock crushing (1960s)</v>
      </c>
      <c r="L418">
        <v>386</v>
      </c>
      <c r="M418">
        <v>19</v>
      </c>
      <c r="N418">
        <v>8</v>
      </c>
      <c r="O418">
        <v>31</v>
      </c>
      <c r="P418">
        <v>75</v>
      </c>
      <c r="Q418">
        <v>15</v>
      </c>
      <c r="R418">
        <v>3.8</v>
      </c>
      <c r="S418">
        <v>5</v>
      </c>
      <c r="T418">
        <v>16</v>
      </c>
    </row>
    <row r="419" spans="1:20" x14ac:dyDescent="0.3">
      <c r="A419" t="s">
        <v>1480</v>
      </c>
      <c r="B419" t="s">
        <v>1481</v>
      </c>
      <c r="C419" s="1" t="str">
        <f t="shared" si="24"/>
        <v>21:1164</v>
      </c>
      <c r="D419" s="1" t="str">
        <f t="shared" si="25"/>
        <v>21:0333</v>
      </c>
      <c r="E419" t="s">
        <v>1478</v>
      </c>
      <c r="F419" t="s">
        <v>1482</v>
      </c>
      <c r="H419">
        <v>64.922960399999994</v>
      </c>
      <c r="I419">
        <v>-117.8240796</v>
      </c>
      <c r="J419" s="1" t="str">
        <f t="shared" si="26"/>
        <v>Rock (surface)</v>
      </c>
      <c r="K419" s="1" t="str">
        <f t="shared" si="27"/>
        <v>GSC whole rock crushing (1960s)</v>
      </c>
      <c r="L419">
        <v>471</v>
      </c>
      <c r="M419">
        <v>15</v>
      </c>
      <c r="N419">
        <v>9</v>
      </c>
      <c r="O419">
        <v>98</v>
      </c>
      <c r="P419">
        <v>52</v>
      </c>
      <c r="Q419">
        <v>36</v>
      </c>
      <c r="R419">
        <v>8.5</v>
      </c>
      <c r="S419">
        <v>5</v>
      </c>
      <c r="T419">
        <v>12</v>
      </c>
    </row>
    <row r="420" spans="1:20" x14ac:dyDescent="0.3">
      <c r="A420" t="s">
        <v>1483</v>
      </c>
      <c r="B420" t="s">
        <v>1484</v>
      </c>
      <c r="C420" s="1" t="str">
        <f t="shared" si="24"/>
        <v>21:1164</v>
      </c>
      <c r="D420" s="1" t="str">
        <f t="shared" si="25"/>
        <v>21:0333</v>
      </c>
      <c r="E420" t="s">
        <v>1485</v>
      </c>
      <c r="F420" t="s">
        <v>1486</v>
      </c>
      <c r="H420">
        <v>64.912443600000003</v>
      </c>
      <c r="I420">
        <v>-117.77725270000001</v>
      </c>
      <c r="J420" s="1" t="str">
        <f t="shared" si="26"/>
        <v>Rock (surface)</v>
      </c>
      <c r="K420" s="1" t="str">
        <f t="shared" si="27"/>
        <v>GSC whole rock crushing (1960s)</v>
      </c>
      <c r="L420">
        <v>921</v>
      </c>
      <c r="M420">
        <v>24</v>
      </c>
      <c r="N420">
        <v>4</v>
      </c>
      <c r="O420">
        <v>8</v>
      </c>
      <c r="P420">
        <v>136</v>
      </c>
      <c r="Q420">
        <v>18</v>
      </c>
      <c r="R420">
        <v>2</v>
      </c>
      <c r="S420">
        <v>5</v>
      </c>
      <c r="T420">
        <v>20</v>
      </c>
    </row>
    <row r="421" spans="1:20" x14ac:dyDescent="0.3">
      <c r="A421" t="s">
        <v>1487</v>
      </c>
      <c r="B421" t="s">
        <v>1488</v>
      </c>
      <c r="C421" s="1" t="str">
        <f t="shared" si="24"/>
        <v>21:1164</v>
      </c>
      <c r="D421" s="1" t="str">
        <f t="shared" si="25"/>
        <v>21:0333</v>
      </c>
      <c r="E421" t="s">
        <v>1485</v>
      </c>
      <c r="F421" t="s">
        <v>1489</v>
      </c>
      <c r="H421">
        <v>64.912443600000003</v>
      </c>
      <c r="I421">
        <v>-117.77725270000001</v>
      </c>
      <c r="J421" s="1" t="str">
        <f t="shared" si="26"/>
        <v>Rock (surface)</v>
      </c>
      <c r="K421" s="1" t="str">
        <f t="shared" si="27"/>
        <v>GSC whole rock crushing (1960s)</v>
      </c>
      <c r="L421">
        <v>780</v>
      </c>
      <c r="M421">
        <v>26</v>
      </c>
      <c r="N421">
        <v>6</v>
      </c>
      <c r="O421">
        <v>8</v>
      </c>
      <c r="P421">
        <v>157</v>
      </c>
      <c r="Q421">
        <v>15</v>
      </c>
      <c r="R421">
        <v>2.5</v>
      </c>
      <c r="S421">
        <v>4</v>
      </c>
      <c r="T421">
        <v>21</v>
      </c>
    </row>
    <row r="422" spans="1:20" x14ac:dyDescent="0.3">
      <c r="A422" t="s">
        <v>1490</v>
      </c>
      <c r="B422" t="s">
        <v>1491</v>
      </c>
      <c r="C422" s="1" t="str">
        <f t="shared" si="24"/>
        <v>21:1164</v>
      </c>
      <c r="D422" s="1" t="str">
        <f t="shared" si="25"/>
        <v>21:0333</v>
      </c>
      <c r="E422" t="s">
        <v>1492</v>
      </c>
      <c r="F422" t="s">
        <v>1493</v>
      </c>
      <c r="H422">
        <v>64.980061500000005</v>
      </c>
      <c r="I422">
        <v>-117.713521</v>
      </c>
      <c r="J422" s="1" t="str">
        <f t="shared" si="26"/>
        <v>Rock (surface)</v>
      </c>
      <c r="K422" s="1" t="str">
        <f t="shared" si="27"/>
        <v>GSC whole rock crushing (1960s)</v>
      </c>
      <c r="L422">
        <v>414</v>
      </c>
      <c r="M422">
        <v>14</v>
      </c>
      <c r="N422">
        <v>14</v>
      </c>
      <c r="O422">
        <v>66</v>
      </c>
      <c r="P422">
        <v>70</v>
      </c>
      <c r="Q422">
        <v>18</v>
      </c>
      <c r="R422">
        <v>6</v>
      </c>
      <c r="S422">
        <v>10</v>
      </c>
      <c r="T422">
        <v>29</v>
      </c>
    </row>
    <row r="423" spans="1:20" x14ac:dyDescent="0.3">
      <c r="A423" t="s">
        <v>1494</v>
      </c>
      <c r="B423" t="s">
        <v>1495</v>
      </c>
      <c r="C423" s="1" t="str">
        <f t="shared" si="24"/>
        <v>21:1164</v>
      </c>
      <c r="D423" s="1" t="str">
        <f t="shared" si="25"/>
        <v>21:0333</v>
      </c>
      <c r="E423" t="s">
        <v>1492</v>
      </c>
      <c r="F423" t="s">
        <v>1496</v>
      </c>
      <c r="H423">
        <v>64.980061500000005</v>
      </c>
      <c r="I423">
        <v>-117.713521</v>
      </c>
      <c r="J423" s="1" t="str">
        <f t="shared" si="26"/>
        <v>Rock (surface)</v>
      </c>
      <c r="K423" s="1" t="str">
        <f t="shared" si="27"/>
        <v>GSC whole rock crushing (1960s)</v>
      </c>
      <c r="L423">
        <v>528</v>
      </c>
      <c r="M423">
        <v>11</v>
      </c>
      <c r="N423">
        <v>9</v>
      </c>
      <c r="O423">
        <v>41</v>
      </c>
      <c r="P423">
        <v>75</v>
      </c>
      <c r="Q423">
        <v>22</v>
      </c>
      <c r="R423">
        <v>5</v>
      </c>
      <c r="S423">
        <v>6</v>
      </c>
      <c r="T423">
        <v>13</v>
      </c>
    </row>
    <row r="424" spans="1:20" x14ac:dyDescent="0.3">
      <c r="A424" t="s">
        <v>1497</v>
      </c>
      <c r="B424" t="s">
        <v>1498</v>
      </c>
      <c r="C424" s="1" t="str">
        <f t="shared" si="24"/>
        <v>21:1164</v>
      </c>
      <c r="D424" s="1" t="str">
        <f t="shared" si="25"/>
        <v>21:0333</v>
      </c>
      <c r="E424" t="s">
        <v>1499</v>
      </c>
      <c r="F424" t="s">
        <v>1500</v>
      </c>
      <c r="H424">
        <v>64.954350399999996</v>
      </c>
      <c r="I424">
        <v>-117.6450895</v>
      </c>
      <c r="J424" s="1" t="str">
        <f t="shared" si="26"/>
        <v>Rock (surface)</v>
      </c>
      <c r="K424" s="1" t="str">
        <f t="shared" si="27"/>
        <v>GSC whole rock crushing (1960s)</v>
      </c>
      <c r="L424">
        <v>1020</v>
      </c>
      <c r="M424">
        <v>19</v>
      </c>
      <c r="N424">
        <v>4</v>
      </c>
      <c r="O424">
        <v>70</v>
      </c>
      <c r="P424">
        <v>235</v>
      </c>
      <c r="Q424">
        <v>15</v>
      </c>
      <c r="R424">
        <v>7</v>
      </c>
      <c r="S424">
        <v>1</v>
      </c>
      <c r="T424">
        <v>89</v>
      </c>
    </row>
    <row r="425" spans="1:20" x14ac:dyDescent="0.3">
      <c r="A425" t="s">
        <v>1501</v>
      </c>
      <c r="B425" t="s">
        <v>1502</v>
      </c>
      <c r="C425" s="1" t="str">
        <f t="shared" si="24"/>
        <v>21:1164</v>
      </c>
      <c r="D425" s="1" t="str">
        <f t="shared" si="25"/>
        <v>21:0333</v>
      </c>
      <c r="E425" t="s">
        <v>1499</v>
      </c>
      <c r="F425" t="s">
        <v>1503</v>
      </c>
      <c r="H425">
        <v>64.954350399999996</v>
      </c>
      <c r="I425">
        <v>-117.6450895</v>
      </c>
      <c r="J425" s="1" t="str">
        <f t="shared" si="26"/>
        <v>Rock (surface)</v>
      </c>
      <c r="K425" s="1" t="str">
        <f t="shared" si="27"/>
        <v>GSC whole rock crushing (1960s)</v>
      </c>
      <c r="L425">
        <v>722</v>
      </c>
      <c r="M425">
        <v>20</v>
      </c>
      <c r="N425">
        <v>5</v>
      </c>
      <c r="O425">
        <v>36</v>
      </c>
      <c r="P425">
        <v>139</v>
      </c>
      <c r="Q425">
        <v>5</v>
      </c>
      <c r="R425">
        <v>3.8</v>
      </c>
      <c r="S425">
        <v>2</v>
      </c>
      <c r="T425">
        <v>25</v>
      </c>
    </row>
    <row r="426" spans="1:20" x14ac:dyDescent="0.3">
      <c r="A426" t="s">
        <v>1504</v>
      </c>
      <c r="B426" t="s">
        <v>1505</v>
      </c>
      <c r="C426" s="1" t="str">
        <f t="shared" si="24"/>
        <v>21:1164</v>
      </c>
      <c r="D426" s="1" t="str">
        <f t="shared" si="25"/>
        <v>21:0333</v>
      </c>
      <c r="E426" t="s">
        <v>1506</v>
      </c>
      <c r="F426" t="s">
        <v>1507</v>
      </c>
      <c r="H426">
        <v>64.974949600000002</v>
      </c>
      <c r="I426">
        <v>-117.65406040000001</v>
      </c>
      <c r="J426" s="1" t="str">
        <f t="shared" si="26"/>
        <v>Rock (surface)</v>
      </c>
      <c r="K426" s="1" t="str">
        <f t="shared" si="27"/>
        <v>GSC whole rock crushing (1960s)</v>
      </c>
      <c r="L426">
        <v>750</v>
      </c>
      <c r="M426">
        <v>7</v>
      </c>
      <c r="N426">
        <v>27</v>
      </c>
      <c r="O426">
        <v>1610</v>
      </c>
      <c r="P426">
        <v>172</v>
      </c>
      <c r="Q426">
        <v>9</v>
      </c>
      <c r="R426">
        <v>5</v>
      </c>
      <c r="S426">
        <v>22</v>
      </c>
      <c r="T426">
        <v>95</v>
      </c>
    </row>
    <row r="427" spans="1:20" x14ac:dyDescent="0.3">
      <c r="A427" t="s">
        <v>1508</v>
      </c>
      <c r="B427" t="s">
        <v>1509</v>
      </c>
      <c r="C427" s="1" t="str">
        <f t="shared" si="24"/>
        <v>21:1164</v>
      </c>
      <c r="D427" s="1" t="str">
        <f t="shared" si="25"/>
        <v>21:0333</v>
      </c>
      <c r="E427" t="s">
        <v>1506</v>
      </c>
      <c r="F427" t="s">
        <v>1510</v>
      </c>
      <c r="H427">
        <v>64.974949600000002</v>
      </c>
      <c r="I427">
        <v>-117.65406040000001</v>
      </c>
      <c r="J427" s="1" t="str">
        <f t="shared" si="26"/>
        <v>Rock (surface)</v>
      </c>
      <c r="K427" s="1" t="str">
        <f t="shared" si="27"/>
        <v>GSC whole rock crushing (1960s)</v>
      </c>
      <c r="L427">
        <v>583</v>
      </c>
      <c r="M427">
        <v>7</v>
      </c>
      <c r="N427">
        <v>4</v>
      </c>
      <c r="O427">
        <v>58</v>
      </c>
      <c r="P427">
        <v>264</v>
      </c>
      <c r="Q427">
        <v>12</v>
      </c>
      <c r="R427">
        <v>3.5</v>
      </c>
      <c r="S427">
        <v>2</v>
      </c>
      <c r="T427">
        <v>147</v>
      </c>
    </row>
    <row r="428" spans="1:20" x14ac:dyDescent="0.3">
      <c r="A428" t="s">
        <v>1511</v>
      </c>
      <c r="B428" t="s">
        <v>1512</v>
      </c>
      <c r="C428" s="1" t="str">
        <f t="shared" si="24"/>
        <v>21:1164</v>
      </c>
      <c r="D428" s="1" t="str">
        <f t="shared" si="25"/>
        <v>21:0333</v>
      </c>
      <c r="E428" t="s">
        <v>1513</v>
      </c>
      <c r="F428" t="s">
        <v>1514</v>
      </c>
      <c r="H428">
        <v>64.983133699999996</v>
      </c>
      <c r="I428">
        <v>-117.6288279</v>
      </c>
      <c r="J428" s="1" t="str">
        <f t="shared" si="26"/>
        <v>Rock (surface)</v>
      </c>
      <c r="K428" s="1" t="str">
        <f t="shared" si="27"/>
        <v>GSC whole rock crushing (1960s)</v>
      </c>
      <c r="L428">
        <v>252</v>
      </c>
      <c r="M428">
        <v>9</v>
      </c>
      <c r="N428">
        <v>4</v>
      </c>
      <c r="O428">
        <v>50</v>
      </c>
      <c r="P428">
        <v>66</v>
      </c>
      <c r="Q428">
        <v>48</v>
      </c>
      <c r="R428">
        <v>5.5</v>
      </c>
      <c r="S428">
        <v>1</v>
      </c>
      <c r="T428">
        <v>24</v>
      </c>
    </row>
    <row r="429" spans="1:20" x14ac:dyDescent="0.3">
      <c r="A429" t="s">
        <v>1515</v>
      </c>
      <c r="B429" t="s">
        <v>1516</v>
      </c>
      <c r="C429" s="1" t="str">
        <f t="shared" si="24"/>
        <v>21:1164</v>
      </c>
      <c r="D429" s="1" t="str">
        <f t="shared" si="25"/>
        <v>21:0333</v>
      </c>
      <c r="E429" t="s">
        <v>1513</v>
      </c>
      <c r="F429" t="s">
        <v>1517</v>
      </c>
      <c r="H429">
        <v>64.983133699999996</v>
      </c>
      <c r="I429">
        <v>-117.6288279</v>
      </c>
      <c r="J429" s="1" t="str">
        <f t="shared" si="26"/>
        <v>Rock (surface)</v>
      </c>
      <c r="K429" s="1" t="str">
        <f t="shared" si="27"/>
        <v>GSC whole rock crushing (1960s)</v>
      </c>
      <c r="L429">
        <v>145</v>
      </c>
      <c r="M429">
        <v>5</v>
      </c>
      <c r="N429">
        <v>20</v>
      </c>
      <c r="O429">
        <v>25</v>
      </c>
      <c r="P429">
        <v>26</v>
      </c>
      <c r="Q429">
        <v>13</v>
      </c>
      <c r="R429">
        <v>8</v>
      </c>
      <c r="S429">
        <v>16</v>
      </c>
      <c r="T429">
        <v>14</v>
      </c>
    </row>
    <row r="430" spans="1:20" x14ac:dyDescent="0.3">
      <c r="A430" t="s">
        <v>1518</v>
      </c>
      <c r="B430" t="s">
        <v>1519</v>
      </c>
      <c r="C430" s="1" t="str">
        <f t="shared" si="24"/>
        <v>21:1164</v>
      </c>
      <c r="D430" s="1" t="str">
        <f t="shared" si="25"/>
        <v>21:0333</v>
      </c>
      <c r="E430" t="s">
        <v>1520</v>
      </c>
      <c r="F430" t="s">
        <v>1521</v>
      </c>
      <c r="H430">
        <v>64.694334400000002</v>
      </c>
      <c r="I430">
        <v>-118.29731889999999</v>
      </c>
      <c r="J430" s="1" t="str">
        <f t="shared" si="26"/>
        <v>Rock (surface)</v>
      </c>
      <c r="K430" s="1" t="str">
        <f t="shared" si="27"/>
        <v>GSC whole rock crushing (1960s)</v>
      </c>
      <c r="L430">
        <v>112</v>
      </c>
      <c r="M430">
        <v>7</v>
      </c>
      <c r="N430">
        <v>11</v>
      </c>
      <c r="O430">
        <v>2</v>
      </c>
      <c r="P430">
        <v>29</v>
      </c>
      <c r="Q430">
        <v>13</v>
      </c>
      <c r="R430">
        <v>2.2999999999999998</v>
      </c>
      <c r="S430">
        <v>2</v>
      </c>
      <c r="T430">
        <v>6</v>
      </c>
    </row>
    <row r="431" spans="1:20" x14ac:dyDescent="0.3">
      <c r="A431" t="s">
        <v>1522</v>
      </c>
      <c r="B431" t="s">
        <v>1523</v>
      </c>
      <c r="C431" s="1" t="str">
        <f t="shared" si="24"/>
        <v>21:1164</v>
      </c>
      <c r="D431" s="1" t="str">
        <f t="shared" si="25"/>
        <v>21:0333</v>
      </c>
      <c r="E431" t="s">
        <v>1520</v>
      </c>
      <c r="F431" t="s">
        <v>1524</v>
      </c>
      <c r="H431">
        <v>64.694334400000002</v>
      </c>
      <c r="I431">
        <v>-118.29731889999999</v>
      </c>
      <c r="J431" s="1" t="str">
        <f t="shared" si="26"/>
        <v>Rock (surface)</v>
      </c>
      <c r="K431" s="1" t="str">
        <f t="shared" si="27"/>
        <v>GSC whole rock crushing (1960s)</v>
      </c>
      <c r="L431">
        <v>84</v>
      </c>
      <c r="M431">
        <v>6</v>
      </c>
      <c r="N431">
        <v>2</v>
      </c>
      <c r="O431">
        <v>2</v>
      </c>
      <c r="P431">
        <v>21</v>
      </c>
      <c r="Q431">
        <v>13</v>
      </c>
      <c r="R431">
        <v>1.8</v>
      </c>
      <c r="S431">
        <v>2</v>
      </c>
      <c r="T431">
        <v>6</v>
      </c>
    </row>
    <row r="432" spans="1:20" x14ac:dyDescent="0.3">
      <c r="A432" t="s">
        <v>1525</v>
      </c>
      <c r="B432" t="s">
        <v>1526</v>
      </c>
      <c r="C432" s="1" t="str">
        <f t="shared" si="24"/>
        <v>21:1164</v>
      </c>
      <c r="D432" s="1" t="str">
        <f t="shared" si="25"/>
        <v>21:0333</v>
      </c>
      <c r="E432" t="s">
        <v>1527</v>
      </c>
      <c r="F432" t="s">
        <v>1528</v>
      </c>
      <c r="H432">
        <v>64.695341200000001</v>
      </c>
      <c r="I432">
        <v>-118.2847847</v>
      </c>
      <c r="J432" s="1" t="str">
        <f t="shared" si="26"/>
        <v>Rock (surface)</v>
      </c>
      <c r="K432" s="1" t="str">
        <f t="shared" si="27"/>
        <v>GSC whole rock crushing (1960s)</v>
      </c>
      <c r="L432">
        <v>37</v>
      </c>
      <c r="M432">
        <v>12</v>
      </c>
      <c r="N432">
        <v>2</v>
      </c>
      <c r="O432">
        <v>2</v>
      </c>
      <c r="P432">
        <v>12</v>
      </c>
      <c r="Q432">
        <v>17</v>
      </c>
      <c r="R432">
        <v>4.3</v>
      </c>
      <c r="S432">
        <v>1</v>
      </c>
      <c r="T432">
        <v>2</v>
      </c>
    </row>
    <row r="433" spans="1:20" x14ac:dyDescent="0.3">
      <c r="A433" t="s">
        <v>1529</v>
      </c>
      <c r="B433" t="s">
        <v>1530</v>
      </c>
      <c r="C433" s="1" t="str">
        <f t="shared" si="24"/>
        <v>21:1164</v>
      </c>
      <c r="D433" s="1" t="str">
        <f t="shared" si="25"/>
        <v>21:0333</v>
      </c>
      <c r="E433" t="s">
        <v>1527</v>
      </c>
      <c r="F433" t="s">
        <v>1531</v>
      </c>
      <c r="H433">
        <v>64.695341200000001</v>
      </c>
      <c r="I433">
        <v>-118.2847847</v>
      </c>
      <c r="J433" s="1" t="str">
        <f t="shared" si="26"/>
        <v>Rock (surface)</v>
      </c>
      <c r="K433" s="1" t="str">
        <f t="shared" si="27"/>
        <v>GSC whole rock crushing (1960s)</v>
      </c>
      <c r="L433">
        <v>51</v>
      </c>
      <c r="M433">
        <v>12</v>
      </c>
      <c r="N433">
        <v>3</v>
      </c>
      <c r="O433">
        <v>2</v>
      </c>
      <c r="P433">
        <v>16</v>
      </c>
      <c r="Q433">
        <v>13</v>
      </c>
      <c r="R433">
        <v>3.8</v>
      </c>
      <c r="S433">
        <v>1</v>
      </c>
      <c r="T433">
        <v>3</v>
      </c>
    </row>
    <row r="434" spans="1:20" x14ac:dyDescent="0.3">
      <c r="A434" t="s">
        <v>1532</v>
      </c>
      <c r="B434" t="s">
        <v>1533</v>
      </c>
      <c r="C434" s="1" t="str">
        <f t="shared" si="24"/>
        <v>21:1164</v>
      </c>
      <c r="D434" s="1" t="str">
        <f t="shared" si="25"/>
        <v>21:0333</v>
      </c>
      <c r="E434" t="s">
        <v>1534</v>
      </c>
      <c r="F434" t="s">
        <v>1535</v>
      </c>
      <c r="H434">
        <v>64.694462299999998</v>
      </c>
      <c r="I434">
        <v>-118.282646</v>
      </c>
      <c r="J434" s="1" t="str">
        <f t="shared" si="26"/>
        <v>Rock (surface)</v>
      </c>
      <c r="K434" s="1" t="str">
        <f t="shared" si="27"/>
        <v>GSC whole rock crushing (1960s)</v>
      </c>
      <c r="L434">
        <v>105</v>
      </c>
      <c r="M434">
        <v>20</v>
      </c>
      <c r="N434">
        <v>4</v>
      </c>
      <c r="O434">
        <v>10</v>
      </c>
      <c r="P434">
        <v>29</v>
      </c>
      <c r="Q434">
        <v>8</v>
      </c>
      <c r="R434">
        <v>4</v>
      </c>
      <c r="S434">
        <v>1</v>
      </c>
      <c r="T434">
        <v>8</v>
      </c>
    </row>
    <row r="435" spans="1:20" x14ac:dyDescent="0.3">
      <c r="A435" t="s">
        <v>1536</v>
      </c>
      <c r="B435" t="s">
        <v>1537</v>
      </c>
      <c r="C435" s="1" t="str">
        <f t="shared" si="24"/>
        <v>21:1164</v>
      </c>
      <c r="D435" s="1" t="str">
        <f t="shared" si="25"/>
        <v>21:0333</v>
      </c>
      <c r="E435" t="s">
        <v>1534</v>
      </c>
      <c r="F435" t="s">
        <v>1538</v>
      </c>
      <c r="H435">
        <v>64.694462299999998</v>
      </c>
      <c r="I435">
        <v>-118.282646</v>
      </c>
      <c r="J435" s="1" t="str">
        <f t="shared" si="26"/>
        <v>Rock (surface)</v>
      </c>
      <c r="K435" s="1" t="str">
        <f t="shared" si="27"/>
        <v>GSC whole rock crushing (1960s)</v>
      </c>
      <c r="L435">
        <v>71</v>
      </c>
      <c r="M435">
        <v>16</v>
      </c>
      <c r="N435">
        <v>4</v>
      </c>
      <c r="O435">
        <v>10</v>
      </c>
      <c r="P435">
        <v>25</v>
      </c>
      <c r="Q435">
        <v>13</v>
      </c>
      <c r="R435">
        <v>2.8</v>
      </c>
      <c r="S435">
        <v>1</v>
      </c>
      <c r="T435">
        <v>5</v>
      </c>
    </row>
    <row r="436" spans="1:20" x14ac:dyDescent="0.3">
      <c r="A436" t="s">
        <v>1539</v>
      </c>
      <c r="B436" t="s">
        <v>1540</v>
      </c>
      <c r="C436" s="1" t="str">
        <f t="shared" si="24"/>
        <v>21:1164</v>
      </c>
      <c r="D436" s="1" t="str">
        <f t="shared" si="25"/>
        <v>21:0333</v>
      </c>
      <c r="E436" t="s">
        <v>1541</v>
      </c>
      <c r="F436" t="s">
        <v>1542</v>
      </c>
      <c r="H436">
        <v>64.694498499999995</v>
      </c>
      <c r="I436">
        <v>-118.27845379999999</v>
      </c>
      <c r="J436" s="1" t="str">
        <f t="shared" si="26"/>
        <v>Rock (surface)</v>
      </c>
      <c r="K436" s="1" t="str">
        <f t="shared" si="27"/>
        <v>GSC whole rock crushing (1960s)</v>
      </c>
      <c r="L436">
        <v>321</v>
      </c>
      <c r="M436">
        <v>23</v>
      </c>
      <c r="N436">
        <v>2</v>
      </c>
      <c r="O436">
        <v>2</v>
      </c>
      <c r="P436">
        <v>120</v>
      </c>
      <c r="Q436">
        <v>8</v>
      </c>
      <c r="R436">
        <v>3</v>
      </c>
      <c r="S436">
        <v>1</v>
      </c>
      <c r="T436">
        <v>14</v>
      </c>
    </row>
    <row r="437" spans="1:20" x14ac:dyDescent="0.3">
      <c r="A437" t="s">
        <v>1543</v>
      </c>
      <c r="B437" t="s">
        <v>1544</v>
      </c>
      <c r="C437" s="1" t="str">
        <f t="shared" si="24"/>
        <v>21:1164</v>
      </c>
      <c r="D437" s="1" t="str">
        <f t="shared" si="25"/>
        <v>21:0333</v>
      </c>
      <c r="E437" t="s">
        <v>1541</v>
      </c>
      <c r="F437" t="s">
        <v>1545</v>
      </c>
      <c r="H437">
        <v>64.694498499999995</v>
      </c>
      <c r="I437">
        <v>-118.27845379999999</v>
      </c>
      <c r="J437" s="1" t="str">
        <f t="shared" si="26"/>
        <v>Rock (surface)</v>
      </c>
      <c r="K437" s="1" t="str">
        <f t="shared" si="27"/>
        <v>GSC whole rock crushing (1960s)</v>
      </c>
      <c r="L437">
        <v>300</v>
      </c>
      <c r="M437">
        <v>22</v>
      </c>
      <c r="N437">
        <v>2</v>
      </c>
      <c r="O437">
        <v>2</v>
      </c>
      <c r="P437">
        <v>116</v>
      </c>
      <c r="Q437">
        <v>10</v>
      </c>
      <c r="R437">
        <v>5</v>
      </c>
      <c r="S437">
        <v>1</v>
      </c>
      <c r="T437">
        <v>15</v>
      </c>
    </row>
    <row r="438" spans="1:20" x14ac:dyDescent="0.3">
      <c r="A438" t="s">
        <v>1546</v>
      </c>
      <c r="B438" t="s">
        <v>1547</v>
      </c>
      <c r="C438" s="1" t="str">
        <f t="shared" si="24"/>
        <v>21:1164</v>
      </c>
      <c r="D438" s="1" t="str">
        <f t="shared" si="25"/>
        <v>21:0333</v>
      </c>
      <c r="E438" t="s">
        <v>1548</v>
      </c>
      <c r="F438" t="s">
        <v>1549</v>
      </c>
      <c r="H438">
        <v>64.697243999999998</v>
      </c>
      <c r="I438">
        <v>-118.2722916</v>
      </c>
      <c r="J438" s="1" t="str">
        <f t="shared" si="26"/>
        <v>Rock (surface)</v>
      </c>
      <c r="K438" s="1" t="str">
        <f t="shared" si="27"/>
        <v>GSC whole rock crushing (1960s)</v>
      </c>
      <c r="L438">
        <v>141</v>
      </c>
      <c r="M438">
        <v>9</v>
      </c>
      <c r="N438">
        <v>2</v>
      </c>
      <c r="O438">
        <v>2</v>
      </c>
      <c r="P438">
        <v>43</v>
      </c>
      <c r="Q438">
        <v>17</v>
      </c>
      <c r="R438">
        <v>3</v>
      </c>
      <c r="S438">
        <v>2</v>
      </c>
      <c r="T438">
        <v>9</v>
      </c>
    </row>
    <row r="439" spans="1:20" x14ac:dyDescent="0.3">
      <c r="A439" t="s">
        <v>1550</v>
      </c>
      <c r="B439" t="s">
        <v>1551</v>
      </c>
      <c r="C439" s="1" t="str">
        <f t="shared" si="24"/>
        <v>21:1164</v>
      </c>
      <c r="D439" s="1" t="str">
        <f t="shared" si="25"/>
        <v>21:0333</v>
      </c>
      <c r="E439" t="s">
        <v>1548</v>
      </c>
      <c r="F439" t="s">
        <v>1552</v>
      </c>
      <c r="H439">
        <v>64.697243999999998</v>
      </c>
      <c r="I439">
        <v>-118.2722916</v>
      </c>
      <c r="J439" s="1" t="str">
        <f t="shared" si="26"/>
        <v>Rock (surface)</v>
      </c>
      <c r="K439" s="1" t="str">
        <f t="shared" si="27"/>
        <v>GSC whole rock crushing (1960s)</v>
      </c>
      <c r="L439">
        <v>136</v>
      </c>
      <c r="M439">
        <v>10</v>
      </c>
      <c r="N439">
        <v>3</v>
      </c>
      <c r="O439">
        <v>2</v>
      </c>
      <c r="P439">
        <v>60</v>
      </c>
      <c r="Q439">
        <v>8</v>
      </c>
      <c r="R439">
        <v>8</v>
      </c>
      <c r="S439">
        <v>2</v>
      </c>
      <c r="T439">
        <v>14</v>
      </c>
    </row>
    <row r="440" spans="1:20" x14ac:dyDescent="0.3">
      <c r="A440" t="s">
        <v>1553</v>
      </c>
      <c r="B440" t="s">
        <v>1554</v>
      </c>
      <c r="C440" s="1" t="str">
        <f t="shared" si="24"/>
        <v>21:1164</v>
      </c>
      <c r="D440" s="1" t="str">
        <f t="shared" si="25"/>
        <v>21:0333</v>
      </c>
      <c r="E440" t="s">
        <v>1555</v>
      </c>
      <c r="F440" t="s">
        <v>1556</v>
      </c>
      <c r="H440">
        <v>64.697261900000001</v>
      </c>
      <c r="I440">
        <v>-118.27229250000001</v>
      </c>
      <c r="J440" s="1" t="str">
        <f t="shared" si="26"/>
        <v>Rock (surface)</v>
      </c>
      <c r="K440" s="1" t="str">
        <f t="shared" si="27"/>
        <v>GSC whole rock crushing (1960s)</v>
      </c>
      <c r="L440">
        <v>239</v>
      </c>
      <c r="M440">
        <v>19</v>
      </c>
      <c r="N440">
        <v>7</v>
      </c>
      <c r="O440">
        <v>2</v>
      </c>
      <c r="P440">
        <v>54</v>
      </c>
      <c r="Q440">
        <v>16</v>
      </c>
      <c r="R440">
        <v>4</v>
      </c>
      <c r="S440">
        <v>4</v>
      </c>
      <c r="T440">
        <v>12</v>
      </c>
    </row>
    <row r="441" spans="1:20" x14ac:dyDescent="0.3">
      <c r="A441" t="s">
        <v>1557</v>
      </c>
      <c r="B441" t="s">
        <v>1558</v>
      </c>
      <c r="C441" s="1" t="str">
        <f t="shared" si="24"/>
        <v>21:1164</v>
      </c>
      <c r="D441" s="1" t="str">
        <f t="shared" si="25"/>
        <v>21:0333</v>
      </c>
      <c r="E441" t="s">
        <v>1555</v>
      </c>
      <c r="F441" t="s">
        <v>1559</v>
      </c>
      <c r="H441">
        <v>64.697261900000001</v>
      </c>
      <c r="I441">
        <v>-118.27229250000001</v>
      </c>
      <c r="J441" s="1" t="str">
        <f t="shared" si="26"/>
        <v>Rock (surface)</v>
      </c>
      <c r="K441" s="1" t="str">
        <f t="shared" si="27"/>
        <v>GSC whole rock crushing (1960s)</v>
      </c>
      <c r="L441">
        <v>213</v>
      </c>
      <c r="M441">
        <v>17</v>
      </c>
      <c r="N441">
        <v>4</v>
      </c>
      <c r="O441">
        <v>2</v>
      </c>
      <c r="P441">
        <v>58</v>
      </c>
      <c r="Q441">
        <v>16</v>
      </c>
      <c r="R441">
        <v>4.3</v>
      </c>
      <c r="S441">
        <v>1</v>
      </c>
      <c r="T441">
        <v>11</v>
      </c>
    </row>
    <row r="442" spans="1:20" x14ac:dyDescent="0.3">
      <c r="A442" t="s">
        <v>1560</v>
      </c>
      <c r="B442" t="s">
        <v>1561</v>
      </c>
      <c r="C442" s="1" t="str">
        <f t="shared" si="24"/>
        <v>21:1164</v>
      </c>
      <c r="D442" s="1" t="str">
        <f t="shared" si="25"/>
        <v>21:0333</v>
      </c>
      <c r="E442" t="s">
        <v>1562</v>
      </c>
      <c r="F442" t="s">
        <v>1563</v>
      </c>
      <c r="H442">
        <v>64.699953300000004</v>
      </c>
      <c r="I442">
        <v>-118.2703214</v>
      </c>
      <c r="J442" s="1" t="str">
        <f t="shared" si="26"/>
        <v>Rock (surface)</v>
      </c>
      <c r="K442" s="1" t="str">
        <f t="shared" si="27"/>
        <v>GSC whole rock crushing (1960s)</v>
      </c>
      <c r="L442">
        <v>177</v>
      </c>
      <c r="M442">
        <v>14</v>
      </c>
      <c r="N442">
        <v>4</v>
      </c>
      <c r="O442">
        <v>2</v>
      </c>
      <c r="P442">
        <v>32</v>
      </c>
      <c r="Q442">
        <v>16</v>
      </c>
      <c r="R442">
        <v>4.5</v>
      </c>
      <c r="S442">
        <v>2</v>
      </c>
      <c r="T442">
        <v>8</v>
      </c>
    </row>
    <row r="443" spans="1:20" x14ac:dyDescent="0.3">
      <c r="A443" t="s">
        <v>1564</v>
      </c>
      <c r="B443" t="s">
        <v>1565</v>
      </c>
      <c r="C443" s="1" t="str">
        <f t="shared" si="24"/>
        <v>21:1164</v>
      </c>
      <c r="D443" s="1" t="str">
        <f t="shared" si="25"/>
        <v>21:0333</v>
      </c>
      <c r="E443" t="s">
        <v>1562</v>
      </c>
      <c r="F443" t="s">
        <v>1566</v>
      </c>
      <c r="H443">
        <v>64.699953300000004</v>
      </c>
      <c r="I443">
        <v>-118.2703214</v>
      </c>
      <c r="J443" s="1" t="str">
        <f t="shared" si="26"/>
        <v>Rock (surface)</v>
      </c>
      <c r="K443" s="1" t="str">
        <f t="shared" si="27"/>
        <v>GSC whole rock crushing (1960s)</v>
      </c>
      <c r="L443">
        <v>141</v>
      </c>
      <c r="M443">
        <v>14</v>
      </c>
      <c r="N443">
        <v>4</v>
      </c>
      <c r="O443">
        <v>2</v>
      </c>
      <c r="P443">
        <v>30</v>
      </c>
      <c r="Q443">
        <v>12</v>
      </c>
      <c r="R443">
        <v>4.5</v>
      </c>
      <c r="S443">
        <v>1</v>
      </c>
      <c r="T443">
        <v>6</v>
      </c>
    </row>
    <row r="444" spans="1:20" x14ac:dyDescent="0.3">
      <c r="A444" t="s">
        <v>1567</v>
      </c>
      <c r="B444" t="s">
        <v>1568</v>
      </c>
      <c r="C444" s="1" t="str">
        <f t="shared" si="24"/>
        <v>21:1164</v>
      </c>
      <c r="D444" s="1" t="str">
        <f t="shared" si="25"/>
        <v>21:0333</v>
      </c>
      <c r="E444" t="s">
        <v>1569</v>
      </c>
      <c r="F444" t="s">
        <v>1570</v>
      </c>
      <c r="H444">
        <v>64.7082233</v>
      </c>
      <c r="I444">
        <v>-118.2476305</v>
      </c>
      <c r="J444" s="1" t="str">
        <f t="shared" si="26"/>
        <v>Rock (surface)</v>
      </c>
      <c r="K444" s="1" t="str">
        <f t="shared" si="27"/>
        <v>GSC whole rock crushing (1960s)</v>
      </c>
      <c r="L444">
        <v>100</v>
      </c>
      <c r="M444">
        <v>26</v>
      </c>
      <c r="N444">
        <v>2</v>
      </c>
      <c r="O444">
        <v>2</v>
      </c>
      <c r="P444">
        <v>29</v>
      </c>
      <c r="Q444">
        <v>12</v>
      </c>
      <c r="R444">
        <v>6.8</v>
      </c>
      <c r="S444">
        <v>1</v>
      </c>
      <c r="T444">
        <v>6</v>
      </c>
    </row>
    <row r="445" spans="1:20" x14ac:dyDescent="0.3">
      <c r="A445" t="s">
        <v>1571</v>
      </c>
      <c r="B445" t="s">
        <v>1572</v>
      </c>
      <c r="C445" s="1" t="str">
        <f t="shared" si="24"/>
        <v>21:1164</v>
      </c>
      <c r="D445" s="1" t="str">
        <f t="shared" si="25"/>
        <v>21:0333</v>
      </c>
      <c r="E445" t="s">
        <v>1569</v>
      </c>
      <c r="F445" t="s">
        <v>1573</v>
      </c>
      <c r="H445">
        <v>64.7082233</v>
      </c>
      <c r="I445">
        <v>-118.2476305</v>
      </c>
      <c r="J445" s="1" t="str">
        <f t="shared" si="26"/>
        <v>Rock (surface)</v>
      </c>
      <c r="K445" s="1" t="str">
        <f t="shared" si="27"/>
        <v>GSC whole rock crushing (1960s)</v>
      </c>
      <c r="L445">
        <v>118</v>
      </c>
      <c r="M445">
        <v>29</v>
      </c>
      <c r="N445">
        <v>4</v>
      </c>
      <c r="O445">
        <v>2</v>
      </c>
      <c r="P445">
        <v>36</v>
      </c>
      <c r="Q445">
        <v>8</v>
      </c>
      <c r="R445">
        <v>1.9</v>
      </c>
      <c r="S445">
        <v>1</v>
      </c>
      <c r="T445">
        <v>6</v>
      </c>
    </row>
    <row r="446" spans="1:20" x14ac:dyDescent="0.3">
      <c r="A446" t="s">
        <v>1574</v>
      </c>
      <c r="B446" t="s">
        <v>1575</v>
      </c>
      <c r="C446" s="1" t="str">
        <f t="shared" si="24"/>
        <v>21:1164</v>
      </c>
      <c r="D446" s="1" t="str">
        <f t="shared" si="25"/>
        <v>21:0333</v>
      </c>
      <c r="E446" t="s">
        <v>1576</v>
      </c>
      <c r="F446" t="s">
        <v>1577</v>
      </c>
      <c r="H446">
        <v>64.710879199999994</v>
      </c>
      <c r="I446">
        <v>-118.25194930000001</v>
      </c>
      <c r="J446" s="1" t="str">
        <f t="shared" si="26"/>
        <v>Rock (surface)</v>
      </c>
      <c r="K446" s="1" t="str">
        <f t="shared" si="27"/>
        <v>GSC whole rock crushing (1960s)</v>
      </c>
      <c r="L446">
        <v>332</v>
      </c>
      <c r="M446">
        <v>15</v>
      </c>
      <c r="N446">
        <v>7</v>
      </c>
      <c r="O446">
        <v>2</v>
      </c>
      <c r="P446">
        <v>36</v>
      </c>
      <c r="Q446">
        <v>12</v>
      </c>
      <c r="R446">
        <v>2.5</v>
      </c>
      <c r="S446">
        <v>2</v>
      </c>
      <c r="T446">
        <v>11</v>
      </c>
    </row>
    <row r="447" spans="1:20" x14ac:dyDescent="0.3">
      <c r="A447" t="s">
        <v>1578</v>
      </c>
      <c r="B447" t="s">
        <v>1579</v>
      </c>
      <c r="C447" s="1" t="str">
        <f t="shared" si="24"/>
        <v>21:1164</v>
      </c>
      <c r="D447" s="1" t="str">
        <f t="shared" si="25"/>
        <v>21:0333</v>
      </c>
      <c r="E447" t="s">
        <v>1576</v>
      </c>
      <c r="F447" t="s">
        <v>1580</v>
      </c>
      <c r="H447">
        <v>64.710879199999994</v>
      </c>
      <c r="I447">
        <v>-118.25194930000001</v>
      </c>
      <c r="J447" s="1" t="str">
        <f t="shared" si="26"/>
        <v>Rock (surface)</v>
      </c>
      <c r="K447" s="1" t="str">
        <f t="shared" si="27"/>
        <v>GSC whole rock crushing (1960s)</v>
      </c>
      <c r="L447">
        <v>257</v>
      </c>
      <c r="M447">
        <v>14</v>
      </c>
      <c r="N447">
        <v>7</v>
      </c>
      <c r="O447">
        <v>2</v>
      </c>
      <c r="P447">
        <v>32</v>
      </c>
      <c r="Q447">
        <v>12</v>
      </c>
      <c r="R447">
        <v>4.8</v>
      </c>
      <c r="S447">
        <v>2</v>
      </c>
      <c r="T447">
        <v>8</v>
      </c>
    </row>
    <row r="448" spans="1:20" x14ac:dyDescent="0.3">
      <c r="A448" t="s">
        <v>1581</v>
      </c>
      <c r="B448" t="s">
        <v>1582</v>
      </c>
      <c r="C448" s="1" t="str">
        <f t="shared" si="24"/>
        <v>21:1164</v>
      </c>
      <c r="D448" s="1" t="str">
        <f t="shared" si="25"/>
        <v>21:0333</v>
      </c>
      <c r="E448" t="s">
        <v>1583</v>
      </c>
      <c r="F448" t="s">
        <v>1584</v>
      </c>
      <c r="H448">
        <v>64.710914599999995</v>
      </c>
      <c r="I448">
        <v>-118.2477545</v>
      </c>
      <c r="J448" s="1" t="str">
        <f t="shared" si="26"/>
        <v>Rock (surface)</v>
      </c>
      <c r="K448" s="1" t="str">
        <f t="shared" si="27"/>
        <v>GSC whole rock crushing (1960s)</v>
      </c>
      <c r="L448">
        <v>195</v>
      </c>
      <c r="M448">
        <v>16</v>
      </c>
      <c r="N448">
        <v>4</v>
      </c>
      <c r="O448">
        <v>2</v>
      </c>
      <c r="P448">
        <v>32</v>
      </c>
      <c r="Q448">
        <v>16</v>
      </c>
      <c r="R448">
        <v>3.8</v>
      </c>
      <c r="S448">
        <v>1</v>
      </c>
      <c r="T448">
        <v>6</v>
      </c>
    </row>
    <row r="449" spans="1:20" x14ac:dyDescent="0.3">
      <c r="A449" t="s">
        <v>1585</v>
      </c>
      <c r="B449" t="s">
        <v>1586</v>
      </c>
      <c r="C449" s="1" t="str">
        <f t="shared" si="24"/>
        <v>21:1164</v>
      </c>
      <c r="D449" s="1" t="str">
        <f t="shared" si="25"/>
        <v>21:0333</v>
      </c>
      <c r="E449" t="s">
        <v>1583</v>
      </c>
      <c r="F449" t="s">
        <v>1587</v>
      </c>
      <c r="H449">
        <v>64.710914599999995</v>
      </c>
      <c r="I449">
        <v>-118.2477545</v>
      </c>
      <c r="J449" s="1" t="str">
        <f t="shared" si="26"/>
        <v>Rock (surface)</v>
      </c>
      <c r="K449" s="1" t="str">
        <f t="shared" si="27"/>
        <v>GSC whole rock crushing (1960s)</v>
      </c>
      <c r="L449">
        <v>159</v>
      </c>
      <c r="M449">
        <v>13</v>
      </c>
      <c r="N449">
        <v>7</v>
      </c>
      <c r="O449">
        <v>10</v>
      </c>
      <c r="P449">
        <v>29</v>
      </c>
      <c r="Q449">
        <v>12</v>
      </c>
      <c r="R449">
        <v>1.4</v>
      </c>
      <c r="S449">
        <v>2</v>
      </c>
      <c r="T449">
        <v>8</v>
      </c>
    </row>
    <row r="450" spans="1:20" x14ac:dyDescent="0.3">
      <c r="A450" t="s">
        <v>1588</v>
      </c>
      <c r="B450" t="s">
        <v>1589</v>
      </c>
      <c r="C450" s="1" t="str">
        <f t="shared" ref="C450:C513" si="28">HYPERLINK("https://geochem.nrcan.gc.ca/cdogs/content/bdl/bdl211164_e.htm", "21:1164")</f>
        <v>21:1164</v>
      </c>
      <c r="D450" s="1" t="str">
        <f t="shared" ref="D450:D513" si="29">HYPERLINK("https://geochem.nrcan.gc.ca/cdogs/content/svy/svy210333_e.htm", "21:0333")</f>
        <v>21:0333</v>
      </c>
      <c r="E450" t="s">
        <v>1590</v>
      </c>
      <c r="F450" t="s">
        <v>1591</v>
      </c>
      <c r="H450">
        <v>64.721096099999997</v>
      </c>
      <c r="I450">
        <v>-118.210441</v>
      </c>
      <c r="J450" s="1" t="str">
        <f t="shared" ref="J450:J513" si="30">HYPERLINK("https://geochem.nrcan.gc.ca/cdogs/content/kwd/kwd020034_e.htm", "Rock (surface)")</f>
        <v>Rock (surface)</v>
      </c>
      <c r="K450" s="1" t="str">
        <f t="shared" ref="K450:K513" si="31">HYPERLINK("https://geochem.nrcan.gc.ca/cdogs/content/kwd/kwd080087_e.htm", "GSC whole rock crushing (1960s)")</f>
        <v>GSC whole rock crushing (1960s)</v>
      </c>
      <c r="L450">
        <v>195</v>
      </c>
      <c r="M450">
        <v>24</v>
      </c>
      <c r="N450">
        <v>4</v>
      </c>
      <c r="O450">
        <v>2</v>
      </c>
      <c r="P450">
        <v>21</v>
      </c>
      <c r="Q450">
        <v>18</v>
      </c>
      <c r="R450">
        <v>4.5</v>
      </c>
      <c r="S450">
        <v>1</v>
      </c>
      <c r="T450">
        <v>6</v>
      </c>
    </row>
    <row r="451" spans="1:20" x14ac:dyDescent="0.3">
      <c r="A451" t="s">
        <v>1592</v>
      </c>
      <c r="B451" t="s">
        <v>1593</v>
      </c>
      <c r="C451" s="1" t="str">
        <f t="shared" si="28"/>
        <v>21:1164</v>
      </c>
      <c r="D451" s="1" t="str">
        <f t="shared" si="29"/>
        <v>21:0333</v>
      </c>
      <c r="E451" t="s">
        <v>1590</v>
      </c>
      <c r="F451" t="s">
        <v>1594</v>
      </c>
      <c r="H451">
        <v>64.721096099999997</v>
      </c>
      <c r="I451">
        <v>-118.210441</v>
      </c>
      <c r="J451" s="1" t="str">
        <f t="shared" si="30"/>
        <v>Rock (surface)</v>
      </c>
      <c r="K451" s="1" t="str">
        <f t="shared" si="31"/>
        <v>GSC whole rock crushing (1960s)</v>
      </c>
      <c r="L451">
        <v>145</v>
      </c>
      <c r="M451">
        <v>21</v>
      </c>
      <c r="N451">
        <v>9</v>
      </c>
      <c r="O451">
        <v>2</v>
      </c>
      <c r="P451">
        <v>16</v>
      </c>
      <c r="Q451">
        <v>18</v>
      </c>
      <c r="R451">
        <v>3.3</v>
      </c>
      <c r="S451">
        <v>4</v>
      </c>
      <c r="T451">
        <v>5</v>
      </c>
    </row>
    <row r="452" spans="1:20" x14ac:dyDescent="0.3">
      <c r="A452" t="s">
        <v>1595</v>
      </c>
      <c r="B452" t="s">
        <v>1596</v>
      </c>
      <c r="C452" s="1" t="str">
        <f t="shared" si="28"/>
        <v>21:1164</v>
      </c>
      <c r="D452" s="1" t="str">
        <f t="shared" si="29"/>
        <v>21:0333</v>
      </c>
      <c r="E452" t="s">
        <v>1597</v>
      </c>
      <c r="F452" t="s">
        <v>1598</v>
      </c>
      <c r="H452">
        <v>64.723770200000004</v>
      </c>
      <c r="I452">
        <v>-118.2126598</v>
      </c>
      <c r="J452" s="1" t="str">
        <f t="shared" si="30"/>
        <v>Rock (surface)</v>
      </c>
      <c r="K452" s="1" t="str">
        <f t="shared" si="31"/>
        <v>GSC whole rock crushing (1960s)</v>
      </c>
      <c r="L452">
        <v>270</v>
      </c>
      <c r="M452">
        <v>22</v>
      </c>
      <c r="N452">
        <v>4</v>
      </c>
      <c r="O452">
        <v>2</v>
      </c>
      <c r="P452">
        <v>18</v>
      </c>
      <c r="Q452">
        <v>18</v>
      </c>
      <c r="R452">
        <v>2.5</v>
      </c>
      <c r="S452">
        <v>2</v>
      </c>
      <c r="T452">
        <v>5</v>
      </c>
    </row>
    <row r="453" spans="1:20" x14ac:dyDescent="0.3">
      <c r="A453" t="s">
        <v>1599</v>
      </c>
      <c r="B453" t="s">
        <v>1600</v>
      </c>
      <c r="C453" s="1" t="str">
        <f t="shared" si="28"/>
        <v>21:1164</v>
      </c>
      <c r="D453" s="1" t="str">
        <f t="shared" si="29"/>
        <v>21:0333</v>
      </c>
      <c r="E453" t="s">
        <v>1597</v>
      </c>
      <c r="F453" t="s">
        <v>1601</v>
      </c>
      <c r="H453">
        <v>64.723770200000004</v>
      </c>
      <c r="I453">
        <v>-118.2126598</v>
      </c>
      <c r="J453" s="1" t="str">
        <f t="shared" si="30"/>
        <v>Rock (surface)</v>
      </c>
      <c r="K453" s="1" t="str">
        <f t="shared" si="31"/>
        <v>GSC whole rock crushing (1960s)</v>
      </c>
      <c r="L453">
        <v>239</v>
      </c>
      <c r="M453">
        <v>21</v>
      </c>
      <c r="N453">
        <v>4</v>
      </c>
      <c r="O453">
        <v>2</v>
      </c>
      <c r="P453">
        <v>67</v>
      </c>
      <c r="Q453">
        <v>11</v>
      </c>
      <c r="R453">
        <v>2.5</v>
      </c>
      <c r="S453">
        <v>2</v>
      </c>
      <c r="T453">
        <v>12</v>
      </c>
    </row>
    <row r="454" spans="1:20" x14ac:dyDescent="0.3">
      <c r="A454" t="s">
        <v>1602</v>
      </c>
      <c r="B454" t="s">
        <v>1603</v>
      </c>
      <c r="C454" s="1" t="str">
        <f t="shared" si="28"/>
        <v>21:1164</v>
      </c>
      <c r="D454" s="1" t="str">
        <f t="shared" si="29"/>
        <v>21:0333</v>
      </c>
      <c r="E454" t="s">
        <v>1604</v>
      </c>
      <c r="F454" t="s">
        <v>1605</v>
      </c>
      <c r="H454">
        <v>64.725547300000002</v>
      </c>
      <c r="I454">
        <v>-118.2148387</v>
      </c>
      <c r="J454" s="1" t="str">
        <f t="shared" si="30"/>
        <v>Rock (surface)</v>
      </c>
      <c r="K454" s="1" t="str">
        <f t="shared" si="31"/>
        <v>GSC whole rock crushing (1960s)</v>
      </c>
      <c r="L454">
        <v>118</v>
      </c>
      <c r="M454">
        <v>23</v>
      </c>
      <c r="N454">
        <v>3</v>
      </c>
      <c r="O454">
        <v>2</v>
      </c>
      <c r="P454">
        <v>14</v>
      </c>
      <c r="Q454">
        <v>11</v>
      </c>
      <c r="R454">
        <v>3.8</v>
      </c>
      <c r="S454">
        <v>1</v>
      </c>
      <c r="T454">
        <v>6</v>
      </c>
    </row>
    <row r="455" spans="1:20" x14ac:dyDescent="0.3">
      <c r="A455" t="s">
        <v>1606</v>
      </c>
      <c r="B455" t="s">
        <v>1607</v>
      </c>
      <c r="C455" s="1" t="str">
        <f t="shared" si="28"/>
        <v>21:1164</v>
      </c>
      <c r="D455" s="1" t="str">
        <f t="shared" si="29"/>
        <v>21:0333</v>
      </c>
      <c r="E455" t="s">
        <v>1604</v>
      </c>
      <c r="F455" t="s">
        <v>1608</v>
      </c>
      <c r="H455">
        <v>64.725547300000002</v>
      </c>
      <c r="I455">
        <v>-118.2148387</v>
      </c>
      <c r="J455" s="1" t="str">
        <f t="shared" si="30"/>
        <v>Rock (surface)</v>
      </c>
      <c r="K455" s="1" t="str">
        <f t="shared" si="31"/>
        <v>GSC whole rock crushing (1960s)</v>
      </c>
      <c r="L455">
        <v>239</v>
      </c>
      <c r="M455">
        <v>24</v>
      </c>
      <c r="N455">
        <v>4</v>
      </c>
      <c r="O455">
        <v>2</v>
      </c>
      <c r="P455">
        <v>21</v>
      </c>
      <c r="Q455">
        <v>11</v>
      </c>
      <c r="R455">
        <v>6</v>
      </c>
      <c r="S455">
        <v>1</v>
      </c>
      <c r="T455">
        <v>6</v>
      </c>
    </row>
    <row r="456" spans="1:20" x14ac:dyDescent="0.3">
      <c r="A456" t="s">
        <v>1609</v>
      </c>
      <c r="B456" t="s">
        <v>1610</v>
      </c>
      <c r="C456" s="1" t="str">
        <f t="shared" si="28"/>
        <v>21:1164</v>
      </c>
      <c r="D456" s="1" t="str">
        <f t="shared" si="29"/>
        <v>21:0333</v>
      </c>
      <c r="E456" t="s">
        <v>1611</v>
      </c>
      <c r="F456" t="s">
        <v>1612</v>
      </c>
      <c r="H456">
        <v>64.723821599999994</v>
      </c>
      <c r="I456">
        <v>-118.2063644</v>
      </c>
      <c r="J456" s="1" t="str">
        <f t="shared" si="30"/>
        <v>Rock (surface)</v>
      </c>
      <c r="K456" s="1" t="str">
        <f t="shared" si="31"/>
        <v>GSC whole rock crushing (1960s)</v>
      </c>
      <c r="L456">
        <v>217</v>
      </c>
      <c r="M456">
        <v>21</v>
      </c>
      <c r="N456">
        <v>2</v>
      </c>
      <c r="O456">
        <v>10</v>
      </c>
      <c r="P456">
        <v>36</v>
      </c>
      <c r="Q456">
        <v>18</v>
      </c>
      <c r="R456">
        <v>4.8</v>
      </c>
      <c r="S456">
        <v>1</v>
      </c>
      <c r="T456">
        <v>8</v>
      </c>
    </row>
    <row r="457" spans="1:20" x14ac:dyDescent="0.3">
      <c r="A457" t="s">
        <v>1613</v>
      </c>
      <c r="B457" t="s">
        <v>1614</v>
      </c>
      <c r="C457" s="1" t="str">
        <f t="shared" si="28"/>
        <v>21:1164</v>
      </c>
      <c r="D457" s="1" t="str">
        <f t="shared" si="29"/>
        <v>21:0333</v>
      </c>
      <c r="E457" t="s">
        <v>1611</v>
      </c>
      <c r="F457" t="s">
        <v>1615</v>
      </c>
      <c r="H457">
        <v>64.723821599999994</v>
      </c>
      <c r="I457">
        <v>-118.2063644</v>
      </c>
      <c r="J457" s="1" t="str">
        <f t="shared" si="30"/>
        <v>Rock (surface)</v>
      </c>
      <c r="K457" s="1" t="str">
        <f t="shared" si="31"/>
        <v>GSC whole rock crushing (1960s)</v>
      </c>
      <c r="L457">
        <v>222</v>
      </c>
      <c r="M457">
        <v>19</v>
      </c>
      <c r="N457">
        <v>3</v>
      </c>
      <c r="O457">
        <v>2</v>
      </c>
      <c r="P457">
        <v>46</v>
      </c>
      <c r="Q457">
        <v>5</v>
      </c>
      <c r="R457">
        <v>4.8</v>
      </c>
      <c r="S457">
        <v>1</v>
      </c>
      <c r="T457">
        <v>9</v>
      </c>
    </row>
    <row r="458" spans="1:20" x14ac:dyDescent="0.3">
      <c r="A458" t="s">
        <v>1616</v>
      </c>
      <c r="B458" t="s">
        <v>1617</v>
      </c>
      <c r="C458" s="1" t="str">
        <f t="shared" si="28"/>
        <v>21:1164</v>
      </c>
      <c r="D458" s="1" t="str">
        <f t="shared" si="29"/>
        <v>21:0333</v>
      </c>
      <c r="E458" t="s">
        <v>1618</v>
      </c>
      <c r="F458" t="s">
        <v>1619</v>
      </c>
      <c r="H458">
        <v>64.725650000000002</v>
      </c>
      <c r="I458">
        <v>-118.20224709999999</v>
      </c>
      <c r="J458" s="1" t="str">
        <f t="shared" si="30"/>
        <v>Rock (surface)</v>
      </c>
      <c r="K458" s="1" t="str">
        <f t="shared" si="31"/>
        <v>GSC whole rock crushing (1960s)</v>
      </c>
      <c r="L458">
        <v>168</v>
      </c>
      <c r="M458">
        <v>29</v>
      </c>
      <c r="N458">
        <v>4</v>
      </c>
      <c r="O458">
        <v>2</v>
      </c>
      <c r="P458">
        <v>20</v>
      </c>
      <c r="Q458">
        <v>11</v>
      </c>
      <c r="R458">
        <v>4.8</v>
      </c>
      <c r="S458">
        <v>1</v>
      </c>
      <c r="T458">
        <v>6</v>
      </c>
    </row>
    <row r="459" spans="1:20" x14ac:dyDescent="0.3">
      <c r="A459" t="s">
        <v>1620</v>
      </c>
      <c r="B459" t="s">
        <v>1621</v>
      </c>
      <c r="C459" s="1" t="str">
        <f t="shared" si="28"/>
        <v>21:1164</v>
      </c>
      <c r="D459" s="1" t="str">
        <f t="shared" si="29"/>
        <v>21:0333</v>
      </c>
      <c r="E459" t="s">
        <v>1618</v>
      </c>
      <c r="F459" t="s">
        <v>1622</v>
      </c>
      <c r="H459">
        <v>64.725650000000002</v>
      </c>
      <c r="I459">
        <v>-118.20224709999999</v>
      </c>
      <c r="J459" s="1" t="str">
        <f t="shared" si="30"/>
        <v>Rock (surface)</v>
      </c>
      <c r="K459" s="1" t="str">
        <f t="shared" si="31"/>
        <v>GSC whole rock crushing (1960s)</v>
      </c>
      <c r="L459">
        <v>136</v>
      </c>
      <c r="M459">
        <v>30</v>
      </c>
      <c r="N459">
        <v>3</v>
      </c>
      <c r="O459">
        <v>2</v>
      </c>
      <c r="P459">
        <v>25</v>
      </c>
      <c r="Q459">
        <v>20</v>
      </c>
      <c r="R459">
        <v>3.5</v>
      </c>
      <c r="S459">
        <v>1</v>
      </c>
      <c r="T459">
        <v>6</v>
      </c>
    </row>
    <row r="460" spans="1:20" x14ac:dyDescent="0.3">
      <c r="A460" t="s">
        <v>1623</v>
      </c>
      <c r="B460" t="s">
        <v>1624</v>
      </c>
      <c r="C460" s="1" t="str">
        <f t="shared" si="28"/>
        <v>21:1164</v>
      </c>
      <c r="D460" s="1" t="str">
        <f t="shared" si="29"/>
        <v>21:0333</v>
      </c>
      <c r="E460" t="s">
        <v>1625</v>
      </c>
      <c r="F460" t="s">
        <v>1626</v>
      </c>
      <c r="H460">
        <v>64.727461199999993</v>
      </c>
      <c r="I460">
        <v>-118.200228</v>
      </c>
      <c r="J460" s="1" t="str">
        <f t="shared" si="30"/>
        <v>Rock (surface)</v>
      </c>
      <c r="K460" s="1" t="str">
        <f t="shared" si="31"/>
        <v>GSC whole rock crushing (1960s)</v>
      </c>
      <c r="L460">
        <v>159</v>
      </c>
      <c r="M460">
        <v>32</v>
      </c>
      <c r="N460">
        <v>4</v>
      </c>
      <c r="O460">
        <v>2</v>
      </c>
      <c r="P460">
        <v>30</v>
      </c>
      <c r="Q460">
        <v>18</v>
      </c>
      <c r="R460">
        <v>11.5</v>
      </c>
      <c r="S460">
        <v>1</v>
      </c>
      <c r="T460">
        <v>9</v>
      </c>
    </row>
    <row r="461" spans="1:20" x14ac:dyDescent="0.3">
      <c r="A461" t="s">
        <v>1627</v>
      </c>
      <c r="B461" t="s">
        <v>1628</v>
      </c>
      <c r="C461" s="1" t="str">
        <f t="shared" si="28"/>
        <v>21:1164</v>
      </c>
      <c r="D461" s="1" t="str">
        <f t="shared" si="29"/>
        <v>21:0333</v>
      </c>
      <c r="E461" t="s">
        <v>1625</v>
      </c>
      <c r="F461" t="s">
        <v>1629</v>
      </c>
      <c r="H461">
        <v>64.727461199999993</v>
      </c>
      <c r="I461">
        <v>-118.200228</v>
      </c>
      <c r="J461" s="1" t="str">
        <f t="shared" si="30"/>
        <v>Rock (surface)</v>
      </c>
      <c r="K461" s="1" t="str">
        <f t="shared" si="31"/>
        <v>GSC whole rock crushing (1960s)</v>
      </c>
      <c r="L461">
        <v>114</v>
      </c>
      <c r="M461">
        <v>25</v>
      </c>
      <c r="N461">
        <v>4</v>
      </c>
      <c r="O461">
        <v>10</v>
      </c>
      <c r="P461">
        <v>21</v>
      </c>
      <c r="Q461">
        <v>18</v>
      </c>
      <c r="R461">
        <v>8.5</v>
      </c>
      <c r="S461">
        <v>1</v>
      </c>
      <c r="T461">
        <v>5</v>
      </c>
    </row>
    <row r="462" spans="1:20" x14ac:dyDescent="0.3">
      <c r="A462" t="s">
        <v>1630</v>
      </c>
      <c r="B462" t="s">
        <v>1631</v>
      </c>
      <c r="C462" s="1" t="str">
        <f t="shared" si="28"/>
        <v>21:1164</v>
      </c>
      <c r="D462" s="1" t="str">
        <f t="shared" si="29"/>
        <v>21:0333</v>
      </c>
      <c r="E462" t="s">
        <v>1632</v>
      </c>
      <c r="F462" t="s">
        <v>1633</v>
      </c>
      <c r="H462">
        <v>64.7292384</v>
      </c>
      <c r="I462">
        <v>-118.2024065</v>
      </c>
      <c r="J462" s="1" t="str">
        <f t="shared" si="30"/>
        <v>Rock (surface)</v>
      </c>
      <c r="K462" s="1" t="str">
        <f t="shared" si="31"/>
        <v>GSC whole rock crushing (1960s)</v>
      </c>
      <c r="L462">
        <v>100</v>
      </c>
      <c r="M462">
        <v>26</v>
      </c>
      <c r="N462">
        <v>4</v>
      </c>
      <c r="O462">
        <v>2</v>
      </c>
      <c r="P462">
        <v>21</v>
      </c>
      <c r="Q462">
        <v>11</v>
      </c>
      <c r="R462">
        <v>2</v>
      </c>
      <c r="S462">
        <v>1</v>
      </c>
      <c r="T462">
        <v>5</v>
      </c>
    </row>
    <row r="463" spans="1:20" x14ac:dyDescent="0.3">
      <c r="A463" t="s">
        <v>1634</v>
      </c>
      <c r="B463" t="s">
        <v>1635</v>
      </c>
      <c r="C463" s="1" t="str">
        <f t="shared" si="28"/>
        <v>21:1164</v>
      </c>
      <c r="D463" s="1" t="str">
        <f t="shared" si="29"/>
        <v>21:0333</v>
      </c>
      <c r="E463" t="s">
        <v>1632</v>
      </c>
      <c r="F463" t="s">
        <v>1636</v>
      </c>
      <c r="H463">
        <v>64.7292384</v>
      </c>
      <c r="I463">
        <v>-118.2024065</v>
      </c>
      <c r="J463" s="1" t="str">
        <f t="shared" si="30"/>
        <v>Rock (surface)</v>
      </c>
      <c r="K463" s="1" t="str">
        <f t="shared" si="31"/>
        <v>GSC whole rock crushing (1960s)</v>
      </c>
      <c r="L463">
        <v>160</v>
      </c>
      <c r="M463">
        <v>24</v>
      </c>
      <c r="N463">
        <v>12</v>
      </c>
      <c r="O463">
        <v>2</v>
      </c>
      <c r="P463">
        <v>25</v>
      </c>
      <c r="Q463">
        <v>5</v>
      </c>
      <c r="R463">
        <v>3.7</v>
      </c>
      <c r="S463">
        <v>1</v>
      </c>
      <c r="T463">
        <v>6</v>
      </c>
    </row>
    <row r="464" spans="1:20" x14ac:dyDescent="0.3">
      <c r="A464" t="s">
        <v>1637</v>
      </c>
      <c r="B464" t="s">
        <v>1638</v>
      </c>
      <c r="C464" s="1" t="str">
        <f t="shared" si="28"/>
        <v>21:1164</v>
      </c>
      <c r="D464" s="1" t="str">
        <f t="shared" si="29"/>
        <v>21:0333</v>
      </c>
      <c r="E464" t="s">
        <v>1639</v>
      </c>
      <c r="F464" t="s">
        <v>1640</v>
      </c>
      <c r="H464">
        <v>64.731083600000005</v>
      </c>
      <c r="I464">
        <v>-118.1961891</v>
      </c>
      <c r="J464" s="1" t="str">
        <f t="shared" si="30"/>
        <v>Rock (surface)</v>
      </c>
      <c r="K464" s="1" t="str">
        <f t="shared" si="31"/>
        <v>GSC whole rock crushing (1960s)</v>
      </c>
      <c r="L464">
        <v>342</v>
      </c>
      <c r="M464">
        <v>21</v>
      </c>
      <c r="N464">
        <v>11</v>
      </c>
      <c r="O464">
        <v>10</v>
      </c>
      <c r="P464">
        <v>100</v>
      </c>
      <c r="Q464">
        <v>13</v>
      </c>
      <c r="R464">
        <v>6</v>
      </c>
      <c r="S464">
        <v>1</v>
      </c>
      <c r="T464">
        <v>11</v>
      </c>
    </row>
    <row r="465" spans="1:20" x14ac:dyDescent="0.3">
      <c r="A465" t="s">
        <v>1641</v>
      </c>
      <c r="B465" t="s">
        <v>1642</v>
      </c>
      <c r="C465" s="1" t="str">
        <f t="shared" si="28"/>
        <v>21:1164</v>
      </c>
      <c r="D465" s="1" t="str">
        <f t="shared" si="29"/>
        <v>21:0333</v>
      </c>
      <c r="E465" t="s">
        <v>1639</v>
      </c>
      <c r="F465" t="s">
        <v>1643</v>
      </c>
      <c r="H465">
        <v>64.731083600000005</v>
      </c>
      <c r="I465">
        <v>-118.1961891</v>
      </c>
      <c r="J465" s="1" t="str">
        <f t="shared" si="30"/>
        <v>Rock (surface)</v>
      </c>
      <c r="K465" s="1" t="str">
        <f t="shared" si="31"/>
        <v>GSC whole rock crushing (1960s)</v>
      </c>
      <c r="L465">
        <v>283</v>
      </c>
      <c r="M465">
        <v>25</v>
      </c>
      <c r="N465">
        <v>3</v>
      </c>
      <c r="O465">
        <v>10</v>
      </c>
      <c r="P465">
        <v>88</v>
      </c>
      <c r="Q465">
        <v>13</v>
      </c>
      <c r="R465">
        <v>3.3</v>
      </c>
      <c r="S465">
        <v>1</v>
      </c>
      <c r="T465">
        <v>14</v>
      </c>
    </row>
    <row r="466" spans="1:20" x14ac:dyDescent="0.3">
      <c r="A466" t="s">
        <v>1644</v>
      </c>
      <c r="B466" t="s">
        <v>1645</v>
      </c>
      <c r="C466" s="1" t="str">
        <f t="shared" si="28"/>
        <v>21:1164</v>
      </c>
      <c r="D466" s="1" t="str">
        <f t="shared" si="29"/>
        <v>21:0333</v>
      </c>
      <c r="E466" t="s">
        <v>1646</v>
      </c>
      <c r="F466" t="s">
        <v>1647</v>
      </c>
      <c r="H466">
        <v>64.735687100000007</v>
      </c>
      <c r="I466">
        <v>-118.18169159999999</v>
      </c>
      <c r="J466" s="1" t="str">
        <f t="shared" si="30"/>
        <v>Rock (surface)</v>
      </c>
      <c r="K466" s="1" t="str">
        <f t="shared" si="31"/>
        <v>GSC whole rock crushing (1960s)</v>
      </c>
      <c r="L466">
        <v>51</v>
      </c>
      <c r="M466">
        <v>7</v>
      </c>
      <c r="N466">
        <v>4</v>
      </c>
      <c r="O466">
        <v>10</v>
      </c>
      <c r="P466">
        <v>54</v>
      </c>
      <c r="Q466">
        <v>13</v>
      </c>
      <c r="R466">
        <v>7.5</v>
      </c>
      <c r="S466">
        <v>1</v>
      </c>
      <c r="T466">
        <v>6</v>
      </c>
    </row>
    <row r="467" spans="1:20" x14ac:dyDescent="0.3">
      <c r="A467" t="s">
        <v>1648</v>
      </c>
      <c r="B467" t="s">
        <v>1649</v>
      </c>
      <c r="C467" s="1" t="str">
        <f t="shared" si="28"/>
        <v>21:1164</v>
      </c>
      <c r="D467" s="1" t="str">
        <f t="shared" si="29"/>
        <v>21:0333</v>
      </c>
      <c r="E467" t="s">
        <v>1646</v>
      </c>
      <c r="F467" t="s">
        <v>1650</v>
      </c>
      <c r="H467">
        <v>64.735687100000007</v>
      </c>
      <c r="I467">
        <v>-118.18169159999999</v>
      </c>
      <c r="J467" s="1" t="str">
        <f t="shared" si="30"/>
        <v>Rock (surface)</v>
      </c>
      <c r="K467" s="1" t="str">
        <f t="shared" si="31"/>
        <v>GSC whole rock crushing (1960s)</v>
      </c>
      <c r="L467">
        <v>34</v>
      </c>
      <c r="M467">
        <v>6</v>
      </c>
      <c r="N467">
        <v>3</v>
      </c>
      <c r="O467">
        <v>2</v>
      </c>
      <c r="P467">
        <v>29</v>
      </c>
      <c r="Q467">
        <v>10</v>
      </c>
      <c r="R467">
        <v>6.5</v>
      </c>
      <c r="S467">
        <v>1</v>
      </c>
      <c r="T467">
        <v>6</v>
      </c>
    </row>
    <row r="468" spans="1:20" x14ac:dyDescent="0.3">
      <c r="A468" t="s">
        <v>1651</v>
      </c>
      <c r="B468" t="s">
        <v>1652</v>
      </c>
      <c r="C468" s="1" t="str">
        <f t="shared" si="28"/>
        <v>21:1164</v>
      </c>
      <c r="D468" s="1" t="str">
        <f t="shared" si="29"/>
        <v>21:0333</v>
      </c>
      <c r="E468" t="s">
        <v>1653</v>
      </c>
      <c r="F468" t="s">
        <v>1654</v>
      </c>
      <c r="H468">
        <v>64.741202799999996</v>
      </c>
      <c r="I468">
        <v>-118.1651279</v>
      </c>
      <c r="J468" s="1" t="str">
        <f t="shared" si="30"/>
        <v>Rock (surface)</v>
      </c>
      <c r="K468" s="1" t="str">
        <f t="shared" si="31"/>
        <v>GSC whole rock crushing (1960s)</v>
      </c>
      <c r="L468">
        <v>447</v>
      </c>
      <c r="M468">
        <v>25</v>
      </c>
      <c r="N468">
        <v>5</v>
      </c>
      <c r="O468">
        <v>10</v>
      </c>
      <c r="P468">
        <v>88</v>
      </c>
      <c r="Q468">
        <v>17</v>
      </c>
      <c r="R468">
        <v>2.5</v>
      </c>
      <c r="S468">
        <v>4</v>
      </c>
      <c r="T468">
        <v>12</v>
      </c>
    </row>
    <row r="469" spans="1:20" x14ac:dyDescent="0.3">
      <c r="A469" t="s">
        <v>1655</v>
      </c>
      <c r="B469" t="s">
        <v>1656</v>
      </c>
      <c r="C469" s="1" t="str">
        <f t="shared" si="28"/>
        <v>21:1164</v>
      </c>
      <c r="D469" s="1" t="str">
        <f t="shared" si="29"/>
        <v>21:0333</v>
      </c>
      <c r="E469" t="s">
        <v>1653</v>
      </c>
      <c r="F469" t="s">
        <v>1657</v>
      </c>
      <c r="H469">
        <v>64.741202799999996</v>
      </c>
      <c r="I469">
        <v>-118.1651279</v>
      </c>
      <c r="J469" s="1" t="str">
        <f t="shared" si="30"/>
        <v>Rock (surface)</v>
      </c>
      <c r="K469" s="1" t="str">
        <f t="shared" si="31"/>
        <v>GSC whole rock crushing (1960s)</v>
      </c>
      <c r="L469">
        <v>136</v>
      </c>
      <c r="M469">
        <v>25</v>
      </c>
      <c r="N469">
        <v>3</v>
      </c>
      <c r="O469">
        <v>2</v>
      </c>
      <c r="P469">
        <v>32</v>
      </c>
      <c r="Q469">
        <v>18</v>
      </c>
      <c r="R469">
        <v>1.4</v>
      </c>
      <c r="S469">
        <v>2</v>
      </c>
      <c r="T469">
        <v>6</v>
      </c>
    </row>
    <row r="470" spans="1:20" x14ac:dyDescent="0.3">
      <c r="A470" t="s">
        <v>1658</v>
      </c>
      <c r="B470" t="s">
        <v>1659</v>
      </c>
      <c r="C470" s="1" t="str">
        <f t="shared" si="28"/>
        <v>21:1164</v>
      </c>
      <c r="D470" s="1" t="str">
        <f t="shared" si="29"/>
        <v>21:0333</v>
      </c>
      <c r="E470" t="s">
        <v>1660</v>
      </c>
      <c r="F470" t="s">
        <v>1661</v>
      </c>
      <c r="H470">
        <v>64.742149299999994</v>
      </c>
      <c r="I470">
        <v>-118.1588667</v>
      </c>
      <c r="J470" s="1" t="str">
        <f t="shared" si="30"/>
        <v>Rock (surface)</v>
      </c>
      <c r="K470" s="1" t="str">
        <f t="shared" si="31"/>
        <v>GSC whole rock crushing (1960s)</v>
      </c>
      <c r="L470">
        <v>141</v>
      </c>
      <c r="M470">
        <v>22</v>
      </c>
      <c r="N470">
        <v>3</v>
      </c>
      <c r="O470">
        <v>2</v>
      </c>
      <c r="P470">
        <v>27</v>
      </c>
      <c r="Q470">
        <v>17</v>
      </c>
      <c r="R470">
        <v>2.5</v>
      </c>
      <c r="S470">
        <v>2</v>
      </c>
      <c r="T470">
        <v>6</v>
      </c>
    </row>
    <row r="471" spans="1:20" x14ac:dyDescent="0.3">
      <c r="A471" t="s">
        <v>1662</v>
      </c>
      <c r="B471" t="s">
        <v>1663</v>
      </c>
      <c r="C471" s="1" t="str">
        <f t="shared" si="28"/>
        <v>21:1164</v>
      </c>
      <c r="D471" s="1" t="str">
        <f t="shared" si="29"/>
        <v>21:0333</v>
      </c>
      <c r="E471" t="s">
        <v>1660</v>
      </c>
      <c r="F471" t="s">
        <v>1664</v>
      </c>
      <c r="H471">
        <v>64.742149299999994</v>
      </c>
      <c r="I471">
        <v>-118.1588667</v>
      </c>
      <c r="J471" s="1" t="str">
        <f t="shared" si="30"/>
        <v>Rock (surface)</v>
      </c>
      <c r="K471" s="1" t="str">
        <f t="shared" si="31"/>
        <v>GSC whole rock crushing (1960s)</v>
      </c>
      <c r="L471">
        <v>177</v>
      </c>
      <c r="M471">
        <v>28</v>
      </c>
      <c r="N471">
        <v>3</v>
      </c>
      <c r="O471">
        <v>2</v>
      </c>
      <c r="P471">
        <v>62</v>
      </c>
      <c r="Q471">
        <v>13</v>
      </c>
      <c r="R471">
        <v>4</v>
      </c>
      <c r="S471">
        <v>2</v>
      </c>
      <c r="T471">
        <v>9</v>
      </c>
    </row>
    <row r="472" spans="1:20" x14ac:dyDescent="0.3">
      <c r="A472" t="s">
        <v>1665</v>
      </c>
      <c r="B472" t="s">
        <v>1666</v>
      </c>
      <c r="C472" s="1" t="str">
        <f t="shared" si="28"/>
        <v>21:1164</v>
      </c>
      <c r="D472" s="1" t="str">
        <f t="shared" si="29"/>
        <v>21:0333</v>
      </c>
      <c r="E472" t="s">
        <v>1667</v>
      </c>
      <c r="F472" t="s">
        <v>1668</v>
      </c>
      <c r="H472">
        <v>64.729340100000002</v>
      </c>
      <c r="I472">
        <v>-118.18981309999999</v>
      </c>
      <c r="J472" s="1" t="str">
        <f t="shared" si="30"/>
        <v>Rock (surface)</v>
      </c>
      <c r="K472" s="1" t="str">
        <f t="shared" si="31"/>
        <v>GSC whole rock crushing (1960s)</v>
      </c>
      <c r="L472">
        <v>230</v>
      </c>
      <c r="M472">
        <v>17</v>
      </c>
      <c r="N472">
        <v>6</v>
      </c>
      <c r="O472">
        <v>10</v>
      </c>
      <c r="P472">
        <v>62</v>
      </c>
      <c r="Q472">
        <v>13</v>
      </c>
      <c r="R472">
        <v>4</v>
      </c>
      <c r="S472">
        <v>2</v>
      </c>
      <c r="T472">
        <v>11</v>
      </c>
    </row>
    <row r="473" spans="1:20" x14ac:dyDescent="0.3">
      <c r="A473" t="s">
        <v>1669</v>
      </c>
      <c r="B473" t="s">
        <v>1670</v>
      </c>
      <c r="C473" s="1" t="str">
        <f t="shared" si="28"/>
        <v>21:1164</v>
      </c>
      <c r="D473" s="1" t="str">
        <f t="shared" si="29"/>
        <v>21:0333</v>
      </c>
      <c r="E473" t="s">
        <v>1667</v>
      </c>
      <c r="F473" t="s">
        <v>1671</v>
      </c>
      <c r="H473">
        <v>64.729340100000002</v>
      </c>
      <c r="I473">
        <v>-118.18981309999999</v>
      </c>
      <c r="J473" s="1" t="str">
        <f t="shared" si="30"/>
        <v>Rock (surface)</v>
      </c>
      <c r="K473" s="1" t="str">
        <f t="shared" si="31"/>
        <v>GSC whole rock crushing (1960s)</v>
      </c>
      <c r="L473">
        <v>311</v>
      </c>
      <c r="M473">
        <v>18</v>
      </c>
      <c r="N473">
        <v>4</v>
      </c>
      <c r="O473">
        <v>13</v>
      </c>
      <c r="P473">
        <v>79</v>
      </c>
      <c r="Q473">
        <v>13</v>
      </c>
      <c r="R473">
        <v>2.8</v>
      </c>
      <c r="S473">
        <v>4</v>
      </c>
      <c r="T473">
        <v>15</v>
      </c>
    </row>
    <row r="474" spans="1:20" x14ac:dyDescent="0.3">
      <c r="A474" t="s">
        <v>1672</v>
      </c>
      <c r="B474" t="s">
        <v>1673</v>
      </c>
      <c r="C474" s="1" t="str">
        <f t="shared" si="28"/>
        <v>21:1164</v>
      </c>
      <c r="D474" s="1" t="str">
        <f t="shared" si="29"/>
        <v>21:0333</v>
      </c>
      <c r="E474" t="s">
        <v>1674</v>
      </c>
      <c r="F474" t="s">
        <v>1675</v>
      </c>
      <c r="H474">
        <v>64.837333900000004</v>
      </c>
      <c r="I474">
        <v>-118.26203769999999</v>
      </c>
      <c r="J474" s="1" t="str">
        <f t="shared" si="30"/>
        <v>Rock (surface)</v>
      </c>
      <c r="K474" s="1" t="str">
        <f t="shared" si="31"/>
        <v>GSC whole rock crushing (1960s)</v>
      </c>
      <c r="L474">
        <v>60</v>
      </c>
      <c r="M474">
        <v>8</v>
      </c>
      <c r="N474">
        <v>3</v>
      </c>
      <c r="O474">
        <v>2</v>
      </c>
      <c r="P474">
        <v>21</v>
      </c>
      <c r="Q474">
        <v>20</v>
      </c>
      <c r="R474">
        <v>5</v>
      </c>
      <c r="S474">
        <v>1</v>
      </c>
      <c r="T474">
        <v>5</v>
      </c>
    </row>
    <row r="475" spans="1:20" x14ac:dyDescent="0.3">
      <c r="A475" t="s">
        <v>1676</v>
      </c>
      <c r="B475" t="s">
        <v>1677</v>
      </c>
      <c r="C475" s="1" t="str">
        <f t="shared" si="28"/>
        <v>21:1164</v>
      </c>
      <c r="D475" s="1" t="str">
        <f t="shared" si="29"/>
        <v>21:0333</v>
      </c>
      <c r="E475" t="s">
        <v>1674</v>
      </c>
      <c r="F475" t="s">
        <v>1678</v>
      </c>
      <c r="H475">
        <v>64.837333900000004</v>
      </c>
      <c r="I475">
        <v>-118.26203769999999</v>
      </c>
      <c r="J475" s="1" t="str">
        <f t="shared" si="30"/>
        <v>Rock (surface)</v>
      </c>
      <c r="K475" s="1" t="str">
        <f t="shared" si="31"/>
        <v>GSC whole rock crushing (1960s)</v>
      </c>
      <c r="L475">
        <v>75</v>
      </c>
      <c r="M475">
        <v>10</v>
      </c>
      <c r="N475">
        <v>17</v>
      </c>
      <c r="O475">
        <v>2</v>
      </c>
      <c r="P475">
        <v>37</v>
      </c>
      <c r="Q475">
        <v>16</v>
      </c>
      <c r="R475">
        <v>3</v>
      </c>
      <c r="S475">
        <v>7</v>
      </c>
      <c r="T475">
        <v>6</v>
      </c>
    </row>
    <row r="476" spans="1:20" x14ac:dyDescent="0.3">
      <c r="A476" t="s">
        <v>1679</v>
      </c>
      <c r="B476" t="s">
        <v>1680</v>
      </c>
      <c r="C476" s="1" t="str">
        <f t="shared" si="28"/>
        <v>21:1164</v>
      </c>
      <c r="D476" s="1" t="str">
        <f t="shared" si="29"/>
        <v>21:0333</v>
      </c>
      <c r="E476" t="s">
        <v>1681</v>
      </c>
      <c r="F476" t="s">
        <v>1682</v>
      </c>
      <c r="H476">
        <v>64.8438084</v>
      </c>
      <c r="I476">
        <v>-118.23914619999999</v>
      </c>
      <c r="J476" s="1" t="str">
        <f t="shared" si="30"/>
        <v>Rock (surface)</v>
      </c>
      <c r="K476" s="1" t="str">
        <f t="shared" si="31"/>
        <v>GSC whole rock crushing (1960s)</v>
      </c>
      <c r="L476">
        <v>171</v>
      </c>
      <c r="M476">
        <v>12</v>
      </c>
      <c r="N476">
        <v>3</v>
      </c>
      <c r="O476">
        <v>17</v>
      </c>
      <c r="P476">
        <v>32</v>
      </c>
      <c r="Q476">
        <v>13</v>
      </c>
      <c r="R476">
        <v>5.8</v>
      </c>
      <c r="S476">
        <v>4</v>
      </c>
      <c r="T476">
        <v>12</v>
      </c>
    </row>
    <row r="477" spans="1:20" x14ac:dyDescent="0.3">
      <c r="A477" t="s">
        <v>1683</v>
      </c>
      <c r="B477" t="s">
        <v>1684</v>
      </c>
      <c r="C477" s="1" t="str">
        <f t="shared" si="28"/>
        <v>21:1164</v>
      </c>
      <c r="D477" s="1" t="str">
        <f t="shared" si="29"/>
        <v>21:0333</v>
      </c>
      <c r="E477" t="s">
        <v>1681</v>
      </c>
      <c r="F477" t="s">
        <v>1685</v>
      </c>
      <c r="H477">
        <v>64.8438084</v>
      </c>
      <c r="I477">
        <v>-118.23914619999999</v>
      </c>
      <c r="J477" s="1" t="str">
        <f t="shared" si="30"/>
        <v>Rock (surface)</v>
      </c>
      <c r="K477" s="1" t="str">
        <f t="shared" si="31"/>
        <v>GSC whole rock crushing (1960s)</v>
      </c>
      <c r="L477">
        <v>141</v>
      </c>
      <c r="M477">
        <v>11</v>
      </c>
      <c r="N477">
        <v>2</v>
      </c>
      <c r="O477">
        <v>11</v>
      </c>
      <c r="P477">
        <v>29</v>
      </c>
      <c r="Q477">
        <v>17</v>
      </c>
      <c r="R477">
        <v>3.8</v>
      </c>
      <c r="S477">
        <v>2</v>
      </c>
      <c r="T477">
        <v>12</v>
      </c>
    </row>
    <row r="478" spans="1:20" x14ac:dyDescent="0.3">
      <c r="A478" t="s">
        <v>1686</v>
      </c>
      <c r="B478" t="s">
        <v>1687</v>
      </c>
      <c r="C478" s="1" t="str">
        <f t="shared" si="28"/>
        <v>21:1164</v>
      </c>
      <c r="D478" s="1" t="str">
        <f t="shared" si="29"/>
        <v>21:0333</v>
      </c>
      <c r="E478" t="s">
        <v>1688</v>
      </c>
      <c r="F478" t="s">
        <v>1689</v>
      </c>
      <c r="H478">
        <v>64.640851799999993</v>
      </c>
      <c r="I478">
        <v>-118.2550011</v>
      </c>
      <c r="J478" s="1" t="str">
        <f t="shared" si="30"/>
        <v>Rock (surface)</v>
      </c>
      <c r="K478" s="1" t="str">
        <f t="shared" si="31"/>
        <v>GSC whole rock crushing (1960s)</v>
      </c>
      <c r="L478">
        <v>6</v>
      </c>
      <c r="M478">
        <v>8</v>
      </c>
      <c r="N478">
        <v>1</v>
      </c>
      <c r="O478">
        <v>17</v>
      </c>
      <c r="P478">
        <v>3</v>
      </c>
      <c r="Q478">
        <v>10</v>
      </c>
      <c r="R478">
        <v>0.2</v>
      </c>
      <c r="S478">
        <v>1</v>
      </c>
      <c r="T478">
        <v>2</v>
      </c>
    </row>
    <row r="479" spans="1:20" x14ac:dyDescent="0.3">
      <c r="A479" t="s">
        <v>1690</v>
      </c>
      <c r="B479" t="s">
        <v>1691</v>
      </c>
      <c r="C479" s="1" t="str">
        <f t="shared" si="28"/>
        <v>21:1164</v>
      </c>
      <c r="D479" s="1" t="str">
        <f t="shared" si="29"/>
        <v>21:0333</v>
      </c>
      <c r="E479" t="s">
        <v>1688</v>
      </c>
      <c r="F479" t="s">
        <v>1692</v>
      </c>
      <c r="H479">
        <v>64.640851799999993</v>
      </c>
      <c r="I479">
        <v>-118.2550011</v>
      </c>
      <c r="J479" s="1" t="str">
        <f t="shared" si="30"/>
        <v>Rock (surface)</v>
      </c>
      <c r="K479" s="1" t="str">
        <f t="shared" si="31"/>
        <v>GSC whole rock crushing (1960s)</v>
      </c>
      <c r="L479">
        <v>6</v>
      </c>
      <c r="M479">
        <v>11</v>
      </c>
      <c r="N479">
        <v>5</v>
      </c>
      <c r="O479">
        <v>2</v>
      </c>
      <c r="P479">
        <v>6</v>
      </c>
      <c r="Q479">
        <v>10</v>
      </c>
      <c r="R479">
        <v>0.6</v>
      </c>
      <c r="S479">
        <v>3</v>
      </c>
      <c r="T479">
        <v>2</v>
      </c>
    </row>
    <row r="480" spans="1:20" x14ac:dyDescent="0.3">
      <c r="A480" t="s">
        <v>1693</v>
      </c>
      <c r="B480" t="s">
        <v>1694</v>
      </c>
      <c r="C480" s="1" t="str">
        <f t="shared" si="28"/>
        <v>21:1164</v>
      </c>
      <c r="D480" s="1" t="str">
        <f t="shared" si="29"/>
        <v>21:0333</v>
      </c>
      <c r="E480" t="s">
        <v>1695</v>
      </c>
      <c r="F480" t="s">
        <v>1696</v>
      </c>
      <c r="H480">
        <v>64.626778200000004</v>
      </c>
      <c r="I480">
        <v>-118.22088340000001</v>
      </c>
      <c r="J480" s="1" t="str">
        <f t="shared" si="30"/>
        <v>Rock (surface)</v>
      </c>
      <c r="K480" s="1" t="str">
        <f t="shared" si="31"/>
        <v>GSC whole rock crushing (1960s)</v>
      </c>
      <c r="L480">
        <v>206</v>
      </c>
      <c r="M480">
        <v>21</v>
      </c>
      <c r="N480">
        <v>13</v>
      </c>
      <c r="O480">
        <v>11</v>
      </c>
      <c r="P480">
        <v>30</v>
      </c>
      <c r="Q480">
        <v>17</v>
      </c>
      <c r="R480">
        <v>3.3</v>
      </c>
      <c r="S480">
        <v>8</v>
      </c>
      <c r="T480">
        <v>11</v>
      </c>
    </row>
    <row r="481" spans="1:20" x14ac:dyDescent="0.3">
      <c r="A481" t="s">
        <v>1697</v>
      </c>
      <c r="B481" t="s">
        <v>1698</v>
      </c>
      <c r="C481" s="1" t="str">
        <f t="shared" si="28"/>
        <v>21:1164</v>
      </c>
      <c r="D481" s="1" t="str">
        <f t="shared" si="29"/>
        <v>21:0333</v>
      </c>
      <c r="E481" t="s">
        <v>1695</v>
      </c>
      <c r="F481" t="s">
        <v>1699</v>
      </c>
      <c r="H481">
        <v>64.626778200000004</v>
      </c>
      <c r="I481">
        <v>-118.22088340000001</v>
      </c>
      <c r="J481" s="1" t="str">
        <f t="shared" si="30"/>
        <v>Rock (surface)</v>
      </c>
      <c r="K481" s="1" t="str">
        <f t="shared" si="31"/>
        <v>GSC whole rock crushing (1960s)</v>
      </c>
      <c r="L481">
        <v>424</v>
      </c>
      <c r="M481">
        <v>9</v>
      </c>
      <c r="N481">
        <v>11</v>
      </c>
      <c r="O481">
        <v>14</v>
      </c>
      <c r="P481">
        <v>75</v>
      </c>
      <c r="Q481">
        <v>13</v>
      </c>
      <c r="R481">
        <v>4.3</v>
      </c>
      <c r="S481">
        <v>7</v>
      </c>
      <c r="T481">
        <v>40</v>
      </c>
    </row>
    <row r="482" spans="1:20" x14ac:dyDescent="0.3">
      <c r="A482" t="s">
        <v>1700</v>
      </c>
      <c r="B482" t="s">
        <v>1701</v>
      </c>
      <c r="C482" s="1" t="str">
        <f t="shared" si="28"/>
        <v>21:1164</v>
      </c>
      <c r="D482" s="1" t="str">
        <f t="shared" si="29"/>
        <v>21:0333</v>
      </c>
      <c r="E482" t="s">
        <v>1702</v>
      </c>
      <c r="F482" t="s">
        <v>1703</v>
      </c>
      <c r="H482">
        <v>64.632349199999993</v>
      </c>
      <c r="I482">
        <v>-118.19811970000001</v>
      </c>
      <c r="J482" s="1" t="str">
        <f t="shared" si="30"/>
        <v>Rock (surface)</v>
      </c>
      <c r="K482" s="1" t="str">
        <f t="shared" si="31"/>
        <v>GSC whole rock crushing (1960s)</v>
      </c>
      <c r="L482">
        <v>247</v>
      </c>
      <c r="M482">
        <v>12</v>
      </c>
      <c r="N482">
        <v>6</v>
      </c>
      <c r="O482">
        <v>6</v>
      </c>
      <c r="P482">
        <v>49</v>
      </c>
      <c r="Q482">
        <v>13</v>
      </c>
      <c r="R482">
        <v>3.3</v>
      </c>
      <c r="S482">
        <v>2</v>
      </c>
      <c r="T482">
        <v>18</v>
      </c>
    </row>
    <row r="483" spans="1:20" x14ac:dyDescent="0.3">
      <c r="A483" t="s">
        <v>1704</v>
      </c>
      <c r="B483" t="s">
        <v>1705</v>
      </c>
      <c r="C483" s="1" t="str">
        <f t="shared" si="28"/>
        <v>21:1164</v>
      </c>
      <c r="D483" s="1" t="str">
        <f t="shared" si="29"/>
        <v>21:0333</v>
      </c>
      <c r="E483" t="s">
        <v>1702</v>
      </c>
      <c r="F483" t="s">
        <v>1706</v>
      </c>
      <c r="H483">
        <v>64.632349199999993</v>
      </c>
      <c r="I483">
        <v>-118.19811970000001</v>
      </c>
      <c r="J483" s="1" t="str">
        <f t="shared" si="30"/>
        <v>Rock (surface)</v>
      </c>
      <c r="K483" s="1" t="str">
        <f t="shared" si="31"/>
        <v>GSC whole rock crushing (1960s)</v>
      </c>
      <c r="L483">
        <v>223</v>
      </c>
      <c r="M483">
        <v>6</v>
      </c>
      <c r="N483">
        <v>4</v>
      </c>
      <c r="O483">
        <v>13</v>
      </c>
      <c r="P483">
        <v>49</v>
      </c>
      <c r="Q483">
        <v>13</v>
      </c>
      <c r="R483">
        <v>3.8</v>
      </c>
      <c r="S483">
        <v>3</v>
      </c>
      <c r="T483">
        <v>27</v>
      </c>
    </row>
    <row r="484" spans="1:20" x14ac:dyDescent="0.3">
      <c r="A484" t="s">
        <v>1707</v>
      </c>
      <c r="B484" t="s">
        <v>1708</v>
      </c>
      <c r="C484" s="1" t="str">
        <f t="shared" si="28"/>
        <v>21:1164</v>
      </c>
      <c r="D484" s="1" t="str">
        <f t="shared" si="29"/>
        <v>21:0333</v>
      </c>
      <c r="E484" t="s">
        <v>1709</v>
      </c>
      <c r="F484" t="s">
        <v>1710</v>
      </c>
      <c r="H484">
        <v>64.635192000000004</v>
      </c>
      <c r="I484">
        <v>-118.1794136</v>
      </c>
      <c r="J484" s="1" t="str">
        <f t="shared" si="30"/>
        <v>Rock (surface)</v>
      </c>
      <c r="K484" s="1" t="str">
        <f t="shared" si="31"/>
        <v>GSC whole rock crushing (1960s)</v>
      </c>
      <c r="L484">
        <v>500</v>
      </c>
      <c r="M484">
        <v>9</v>
      </c>
      <c r="N484">
        <v>7</v>
      </c>
      <c r="O484">
        <v>25</v>
      </c>
      <c r="P484">
        <v>86</v>
      </c>
      <c r="Q484">
        <v>10</v>
      </c>
      <c r="R484">
        <v>3.8</v>
      </c>
      <c r="S484">
        <v>5</v>
      </c>
      <c r="T484">
        <v>48</v>
      </c>
    </row>
    <row r="485" spans="1:20" x14ac:dyDescent="0.3">
      <c r="A485" t="s">
        <v>1711</v>
      </c>
      <c r="B485" t="s">
        <v>1712</v>
      </c>
      <c r="C485" s="1" t="str">
        <f t="shared" si="28"/>
        <v>21:1164</v>
      </c>
      <c r="D485" s="1" t="str">
        <f t="shared" si="29"/>
        <v>21:0333</v>
      </c>
      <c r="E485" t="s">
        <v>1709</v>
      </c>
      <c r="F485" t="s">
        <v>1713</v>
      </c>
      <c r="H485">
        <v>64.635192000000004</v>
      </c>
      <c r="I485">
        <v>-118.1794136</v>
      </c>
      <c r="J485" s="1" t="str">
        <f t="shared" si="30"/>
        <v>Rock (surface)</v>
      </c>
      <c r="K485" s="1" t="str">
        <f t="shared" si="31"/>
        <v>GSC whole rock crushing (1960s)</v>
      </c>
      <c r="L485">
        <v>533</v>
      </c>
      <c r="M485">
        <v>5</v>
      </c>
      <c r="N485">
        <v>6</v>
      </c>
      <c r="O485">
        <v>25</v>
      </c>
      <c r="P485">
        <v>70</v>
      </c>
      <c r="Q485">
        <v>17</v>
      </c>
      <c r="R485">
        <v>3</v>
      </c>
      <c r="S485">
        <v>3</v>
      </c>
      <c r="T485">
        <v>28</v>
      </c>
    </row>
    <row r="486" spans="1:20" x14ac:dyDescent="0.3">
      <c r="A486" t="s">
        <v>1714</v>
      </c>
      <c r="B486" t="s">
        <v>1715</v>
      </c>
      <c r="C486" s="1" t="str">
        <f t="shared" si="28"/>
        <v>21:1164</v>
      </c>
      <c r="D486" s="1" t="str">
        <f t="shared" si="29"/>
        <v>21:0333</v>
      </c>
      <c r="E486" t="s">
        <v>1716</v>
      </c>
      <c r="F486" t="s">
        <v>1717</v>
      </c>
      <c r="H486">
        <v>64.669665300000005</v>
      </c>
      <c r="I486">
        <v>-118.243763</v>
      </c>
      <c r="J486" s="1" t="str">
        <f t="shared" si="30"/>
        <v>Rock (surface)</v>
      </c>
      <c r="K486" s="1" t="str">
        <f t="shared" si="31"/>
        <v>GSC whole rock crushing (1960s)</v>
      </c>
      <c r="L486">
        <v>210</v>
      </c>
      <c r="M486">
        <v>8</v>
      </c>
      <c r="N486">
        <v>6</v>
      </c>
      <c r="O486">
        <v>15</v>
      </c>
      <c r="P486">
        <v>55</v>
      </c>
      <c r="Q486">
        <v>13</v>
      </c>
      <c r="R486">
        <v>6.8</v>
      </c>
      <c r="S486">
        <v>3</v>
      </c>
      <c r="T486">
        <v>18</v>
      </c>
    </row>
    <row r="487" spans="1:20" x14ac:dyDescent="0.3">
      <c r="A487" t="s">
        <v>1718</v>
      </c>
      <c r="B487" t="s">
        <v>1719</v>
      </c>
      <c r="C487" s="1" t="str">
        <f t="shared" si="28"/>
        <v>21:1164</v>
      </c>
      <c r="D487" s="1" t="str">
        <f t="shared" si="29"/>
        <v>21:0333</v>
      </c>
      <c r="E487" t="s">
        <v>1716</v>
      </c>
      <c r="F487" t="s">
        <v>1720</v>
      </c>
      <c r="H487">
        <v>64.669665300000005</v>
      </c>
      <c r="I487">
        <v>-118.243763</v>
      </c>
      <c r="J487" s="1" t="str">
        <f t="shared" si="30"/>
        <v>Rock (surface)</v>
      </c>
      <c r="K487" s="1" t="str">
        <f t="shared" si="31"/>
        <v>GSC whole rock crushing (1960s)</v>
      </c>
      <c r="L487">
        <v>210</v>
      </c>
      <c r="M487">
        <v>8</v>
      </c>
      <c r="N487">
        <v>5</v>
      </c>
      <c r="O487">
        <v>15</v>
      </c>
      <c r="P487">
        <v>41</v>
      </c>
      <c r="Q487">
        <v>14</v>
      </c>
      <c r="R487">
        <v>6</v>
      </c>
      <c r="S487">
        <v>3</v>
      </c>
      <c r="T487">
        <v>12</v>
      </c>
    </row>
    <row r="488" spans="1:20" x14ac:dyDescent="0.3">
      <c r="A488" t="s">
        <v>1721</v>
      </c>
      <c r="B488" t="s">
        <v>1722</v>
      </c>
      <c r="C488" s="1" t="str">
        <f t="shared" si="28"/>
        <v>21:1164</v>
      </c>
      <c r="D488" s="1" t="str">
        <f t="shared" si="29"/>
        <v>21:0333</v>
      </c>
      <c r="E488" t="s">
        <v>1723</v>
      </c>
      <c r="F488" t="s">
        <v>1724</v>
      </c>
      <c r="H488">
        <v>64.668855899999997</v>
      </c>
      <c r="I488">
        <v>-118.233251</v>
      </c>
      <c r="J488" s="1" t="str">
        <f t="shared" si="30"/>
        <v>Rock (surface)</v>
      </c>
      <c r="K488" s="1" t="str">
        <f t="shared" si="31"/>
        <v>GSC whole rock crushing (1960s)</v>
      </c>
      <c r="L488">
        <v>146</v>
      </c>
      <c r="M488">
        <v>9</v>
      </c>
      <c r="N488">
        <v>4</v>
      </c>
      <c r="O488">
        <v>13</v>
      </c>
      <c r="P488">
        <v>39</v>
      </c>
      <c r="Q488">
        <v>13</v>
      </c>
      <c r="R488">
        <v>6.3</v>
      </c>
      <c r="S488">
        <v>2</v>
      </c>
      <c r="T488">
        <v>16</v>
      </c>
    </row>
    <row r="489" spans="1:20" x14ac:dyDescent="0.3">
      <c r="A489" t="s">
        <v>1725</v>
      </c>
      <c r="B489" t="s">
        <v>1726</v>
      </c>
      <c r="C489" s="1" t="str">
        <f t="shared" si="28"/>
        <v>21:1164</v>
      </c>
      <c r="D489" s="1" t="str">
        <f t="shared" si="29"/>
        <v>21:0333</v>
      </c>
      <c r="E489" t="s">
        <v>1723</v>
      </c>
      <c r="F489" t="s">
        <v>1727</v>
      </c>
      <c r="H489">
        <v>64.668855899999997</v>
      </c>
      <c r="I489">
        <v>-118.233251</v>
      </c>
      <c r="J489" s="1" t="str">
        <f t="shared" si="30"/>
        <v>Rock (surface)</v>
      </c>
      <c r="K489" s="1" t="str">
        <f t="shared" si="31"/>
        <v>GSC whole rock crushing (1960s)</v>
      </c>
      <c r="L489">
        <v>157</v>
      </c>
      <c r="M489">
        <v>10</v>
      </c>
      <c r="N489">
        <v>3</v>
      </c>
      <c r="O489">
        <v>13</v>
      </c>
      <c r="P489">
        <v>39</v>
      </c>
      <c r="Q489">
        <v>17</v>
      </c>
      <c r="R489">
        <v>4.5</v>
      </c>
      <c r="S489">
        <v>2</v>
      </c>
      <c r="T489">
        <v>12</v>
      </c>
    </row>
    <row r="490" spans="1:20" x14ac:dyDescent="0.3">
      <c r="A490" t="s">
        <v>1728</v>
      </c>
      <c r="B490" t="s">
        <v>1729</v>
      </c>
      <c r="C490" s="1" t="str">
        <f t="shared" si="28"/>
        <v>21:1164</v>
      </c>
      <c r="D490" s="1" t="str">
        <f t="shared" si="29"/>
        <v>21:0333</v>
      </c>
      <c r="E490" t="s">
        <v>1730</v>
      </c>
      <c r="F490" t="s">
        <v>1731</v>
      </c>
      <c r="H490">
        <v>64.664508999999995</v>
      </c>
      <c r="I490">
        <v>-118.2162963</v>
      </c>
      <c r="J490" s="1" t="str">
        <f t="shared" si="30"/>
        <v>Rock (surface)</v>
      </c>
      <c r="K490" s="1" t="str">
        <f t="shared" si="31"/>
        <v>GSC whole rock crushing (1960s)</v>
      </c>
      <c r="L490">
        <v>191</v>
      </c>
      <c r="M490">
        <v>7</v>
      </c>
      <c r="N490">
        <v>2</v>
      </c>
      <c r="O490">
        <v>13</v>
      </c>
      <c r="P490">
        <v>32</v>
      </c>
      <c r="Q490">
        <v>13</v>
      </c>
      <c r="R490">
        <v>4.5</v>
      </c>
      <c r="S490">
        <v>1</v>
      </c>
      <c r="T490">
        <v>9</v>
      </c>
    </row>
    <row r="491" spans="1:20" x14ac:dyDescent="0.3">
      <c r="A491" t="s">
        <v>1732</v>
      </c>
      <c r="B491" t="s">
        <v>1733</v>
      </c>
      <c r="C491" s="1" t="str">
        <f t="shared" si="28"/>
        <v>21:1164</v>
      </c>
      <c r="D491" s="1" t="str">
        <f t="shared" si="29"/>
        <v>21:0333</v>
      </c>
      <c r="E491" t="s">
        <v>1730</v>
      </c>
      <c r="F491" t="s">
        <v>1734</v>
      </c>
      <c r="H491">
        <v>64.664508999999995</v>
      </c>
      <c r="I491">
        <v>-118.2162963</v>
      </c>
      <c r="J491" s="1" t="str">
        <f t="shared" si="30"/>
        <v>Rock (surface)</v>
      </c>
      <c r="K491" s="1" t="str">
        <f t="shared" si="31"/>
        <v>GSC whole rock crushing (1960s)</v>
      </c>
      <c r="L491">
        <v>146</v>
      </c>
      <c r="M491">
        <v>11</v>
      </c>
      <c r="N491">
        <v>4</v>
      </c>
      <c r="O491">
        <v>2</v>
      </c>
      <c r="P491">
        <v>43</v>
      </c>
      <c r="Q491">
        <v>13</v>
      </c>
      <c r="R491">
        <v>4.5</v>
      </c>
      <c r="S491">
        <v>2</v>
      </c>
      <c r="T491">
        <v>11</v>
      </c>
    </row>
    <row r="492" spans="1:20" x14ac:dyDescent="0.3">
      <c r="A492" t="s">
        <v>1735</v>
      </c>
      <c r="B492" t="s">
        <v>1736</v>
      </c>
      <c r="C492" s="1" t="str">
        <f t="shared" si="28"/>
        <v>21:1164</v>
      </c>
      <c r="D492" s="1" t="str">
        <f t="shared" si="29"/>
        <v>21:0333</v>
      </c>
      <c r="E492" t="s">
        <v>1737</v>
      </c>
      <c r="F492" t="s">
        <v>1738</v>
      </c>
      <c r="H492">
        <v>64.871504200000004</v>
      </c>
      <c r="I492">
        <v>-118.45150409999999</v>
      </c>
      <c r="J492" s="1" t="str">
        <f t="shared" si="30"/>
        <v>Rock (surface)</v>
      </c>
      <c r="K492" s="1" t="str">
        <f t="shared" si="31"/>
        <v>GSC whole rock crushing (1960s)</v>
      </c>
      <c r="L492">
        <v>294</v>
      </c>
      <c r="M492">
        <v>15</v>
      </c>
      <c r="N492">
        <v>4</v>
      </c>
      <c r="O492">
        <v>2</v>
      </c>
      <c r="P492">
        <v>39</v>
      </c>
      <c r="Q492">
        <v>13</v>
      </c>
      <c r="R492">
        <v>0.7</v>
      </c>
      <c r="S492">
        <v>1</v>
      </c>
      <c r="T492">
        <v>6</v>
      </c>
    </row>
    <row r="493" spans="1:20" x14ac:dyDescent="0.3">
      <c r="A493" t="s">
        <v>1739</v>
      </c>
      <c r="B493" t="s">
        <v>1740</v>
      </c>
      <c r="C493" s="1" t="str">
        <f t="shared" si="28"/>
        <v>21:1164</v>
      </c>
      <c r="D493" s="1" t="str">
        <f t="shared" si="29"/>
        <v>21:0333</v>
      </c>
      <c r="E493" t="s">
        <v>1737</v>
      </c>
      <c r="F493" t="s">
        <v>1741</v>
      </c>
      <c r="H493">
        <v>64.871504200000004</v>
      </c>
      <c r="I493">
        <v>-118.45150409999999</v>
      </c>
      <c r="J493" s="1" t="str">
        <f t="shared" si="30"/>
        <v>Rock (surface)</v>
      </c>
      <c r="K493" s="1" t="str">
        <f t="shared" si="31"/>
        <v>GSC whole rock crushing (1960s)</v>
      </c>
      <c r="L493">
        <v>239</v>
      </c>
      <c r="M493">
        <v>14</v>
      </c>
      <c r="N493">
        <v>6</v>
      </c>
      <c r="O493">
        <v>2</v>
      </c>
      <c r="P493">
        <v>34</v>
      </c>
      <c r="Q493">
        <v>17</v>
      </c>
      <c r="R493">
        <v>0.9</v>
      </c>
      <c r="S493">
        <v>1</v>
      </c>
      <c r="T493">
        <v>5</v>
      </c>
    </row>
    <row r="494" spans="1:20" x14ac:dyDescent="0.3">
      <c r="A494" t="s">
        <v>1742</v>
      </c>
      <c r="B494" t="s">
        <v>1743</v>
      </c>
      <c r="C494" s="1" t="str">
        <f t="shared" si="28"/>
        <v>21:1164</v>
      </c>
      <c r="D494" s="1" t="str">
        <f t="shared" si="29"/>
        <v>21:0333</v>
      </c>
      <c r="E494" t="s">
        <v>1744</v>
      </c>
      <c r="F494" t="s">
        <v>1745</v>
      </c>
      <c r="H494">
        <v>64.8919906</v>
      </c>
      <c r="I494">
        <v>-118.46739770000001</v>
      </c>
      <c r="J494" s="1" t="str">
        <f t="shared" si="30"/>
        <v>Rock (surface)</v>
      </c>
      <c r="K494" s="1" t="str">
        <f t="shared" si="31"/>
        <v>GSC whole rock crushing (1960s)</v>
      </c>
      <c r="L494">
        <v>679</v>
      </c>
      <c r="M494">
        <v>19</v>
      </c>
      <c r="N494">
        <v>9</v>
      </c>
      <c r="O494">
        <v>2</v>
      </c>
      <c r="P494">
        <v>43</v>
      </c>
      <c r="Q494">
        <v>20</v>
      </c>
      <c r="R494">
        <v>0.8</v>
      </c>
      <c r="S494">
        <v>6</v>
      </c>
      <c r="T494">
        <v>7</v>
      </c>
    </row>
    <row r="495" spans="1:20" x14ac:dyDescent="0.3">
      <c r="A495" t="s">
        <v>1746</v>
      </c>
      <c r="B495" t="s">
        <v>1747</v>
      </c>
      <c r="C495" s="1" t="str">
        <f t="shared" si="28"/>
        <v>21:1164</v>
      </c>
      <c r="D495" s="1" t="str">
        <f t="shared" si="29"/>
        <v>21:0333</v>
      </c>
      <c r="E495" t="s">
        <v>1744</v>
      </c>
      <c r="F495" t="s">
        <v>1748</v>
      </c>
      <c r="H495">
        <v>64.8919906</v>
      </c>
      <c r="I495">
        <v>-118.46739770000001</v>
      </c>
      <c r="J495" s="1" t="str">
        <f t="shared" si="30"/>
        <v>Rock (surface)</v>
      </c>
      <c r="K495" s="1" t="str">
        <f t="shared" si="31"/>
        <v>GSC whole rock crushing (1960s)</v>
      </c>
      <c r="L495">
        <v>1230</v>
      </c>
      <c r="M495">
        <v>69</v>
      </c>
      <c r="N495">
        <v>4</v>
      </c>
      <c r="O495">
        <v>2</v>
      </c>
      <c r="P495">
        <v>72</v>
      </c>
      <c r="Q495">
        <v>13</v>
      </c>
      <c r="R495">
        <v>0.6</v>
      </c>
      <c r="S495">
        <v>3</v>
      </c>
      <c r="T495">
        <v>12</v>
      </c>
    </row>
    <row r="496" spans="1:20" x14ac:dyDescent="0.3">
      <c r="A496" t="s">
        <v>1749</v>
      </c>
      <c r="B496" t="s">
        <v>1750</v>
      </c>
      <c r="C496" s="1" t="str">
        <f t="shared" si="28"/>
        <v>21:1164</v>
      </c>
      <c r="D496" s="1" t="str">
        <f t="shared" si="29"/>
        <v>21:0333</v>
      </c>
      <c r="E496" t="s">
        <v>1751</v>
      </c>
      <c r="F496" t="s">
        <v>1752</v>
      </c>
      <c r="H496">
        <v>64.970800400000002</v>
      </c>
      <c r="I496">
        <v>-118.4844264</v>
      </c>
      <c r="J496" s="1" t="str">
        <f t="shared" si="30"/>
        <v>Rock (surface)</v>
      </c>
      <c r="K496" s="1" t="str">
        <f t="shared" si="31"/>
        <v>GSC whole rock crushing (1960s)</v>
      </c>
      <c r="L496">
        <v>35</v>
      </c>
      <c r="M496">
        <v>3</v>
      </c>
      <c r="N496">
        <v>1</v>
      </c>
      <c r="O496">
        <v>2</v>
      </c>
      <c r="P496">
        <v>5</v>
      </c>
      <c r="Q496">
        <v>17</v>
      </c>
      <c r="R496">
        <v>3</v>
      </c>
      <c r="S496">
        <v>1</v>
      </c>
      <c r="T496">
        <v>2</v>
      </c>
    </row>
    <row r="497" spans="1:20" x14ac:dyDescent="0.3">
      <c r="A497" t="s">
        <v>1753</v>
      </c>
      <c r="B497" t="s">
        <v>1754</v>
      </c>
      <c r="C497" s="1" t="str">
        <f t="shared" si="28"/>
        <v>21:1164</v>
      </c>
      <c r="D497" s="1" t="str">
        <f t="shared" si="29"/>
        <v>21:0333</v>
      </c>
      <c r="E497" t="s">
        <v>1751</v>
      </c>
      <c r="F497" t="s">
        <v>1755</v>
      </c>
      <c r="H497">
        <v>64.970800400000002</v>
      </c>
      <c r="I497">
        <v>-118.4844264</v>
      </c>
      <c r="J497" s="1" t="str">
        <f t="shared" si="30"/>
        <v>Rock (surface)</v>
      </c>
      <c r="K497" s="1" t="str">
        <f t="shared" si="31"/>
        <v>GSC whole rock crushing (1960s)</v>
      </c>
      <c r="L497">
        <v>20</v>
      </c>
      <c r="M497">
        <v>3</v>
      </c>
      <c r="N497">
        <v>1</v>
      </c>
      <c r="O497">
        <v>2</v>
      </c>
      <c r="P497">
        <v>5</v>
      </c>
      <c r="Q497">
        <v>5</v>
      </c>
      <c r="R497">
        <v>3</v>
      </c>
      <c r="S497">
        <v>1</v>
      </c>
      <c r="T497">
        <v>3</v>
      </c>
    </row>
    <row r="498" spans="1:20" x14ac:dyDescent="0.3">
      <c r="A498" t="s">
        <v>1756</v>
      </c>
      <c r="B498" t="s">
        <v>1757</v>
      </c>
      <c r="C498" s="1" t="str">
        <f t="shared" si="28"/>
        <v>21:1164</v>
      </c>
      <c r="D498" s="1" t="str">
        <f t="shared" si="29"/>
        <v>21:0333</v>
      </c>
      <c r="E498" t="s">
        <v>1758</v>
      </c>
      <c r="F498" t="s">
        <v>1759</v>
      </c>
      <c r="H498">
        <v>64.999001800000002</v>
      </c>
      <c r="I498">
        <v>-118.44569319999999</v>
      </c>
      <c r="J498" s="1" t="str">
        <f t="shared" si="30"/>
        <v>Rock (surface)</v>
      </c>
      <c r="K498" s="1" t="str">
        <f t="shared" si="31"/>
        <v>GSC whole rock crushing (1960s)</v>
      </c>
      <c r="L498">
        <v>61</v>
      </c>
      <c r="M498">
        <v>3</v>
      </c>
      <c r="N498">
        <v>1</v>
      </c>
      <c r="O498">
        <v>2</v>
      </c>
      <c r="P498">
        <v>8</v>
      </c>
      <c r="Q498">
        <v>8</v>
      </c>
      <c r="R498">
        <v>2</v>
      </c>
      <c r="S498">
        <v>1</v>
      </c>
      <c r="T498">
        <v>3</v>
      </c>
    </row>
    <row r="499" spans="1:20" x14ac:dyDescent="0.3">
      <c r="A499" t="s">
        <v>1760</v>
      </c>
      <c r="B499" t="s">
        <v>1761</v>
      </c>
      <c r="C499" s="1" t="str">
        <f t="shared" si="28"/>
        <v>21:1164</v>
      </c>
      <c r="D499" s="1" t="str">
        <f t="shared" si="29"/>
        <v>21:0333</v>
      </c>
      <c r="E499" t="s">
        <v>1758</v>
      </c>
      <c r="F499" t="s">
        <v>1762</v>
      </c>
      <c r="H499">
        <v>64.999001800000002</v>
      </c>
      <c r="I499">
        <v>-118.44569319999999</v>
      </c>
      <c r="J499" s="1" t="str">
        <f t="shared" si="30"/>
        <v>Rock (surface)</v>
      </c>
      <c r="K499" s="1" t="str">
        <f t="shared" si="31"/>
        <v>GSC whole rock crushing (1960s)</v>
      </c>
      <c r="L499">
        <v>60</v>
      </c>
      <c r="M499">
        <v>5</v>
      </c>
      <c r="N499">
        <v>2</v>
      </c>
      <c r="O499">
        <v>13</v>
      </c>
      <c r="P499">
        <v>7</v>
      </c>
      <c r="Q499">
        <v>15</v>
      </c>
      <c r="R499">
        <v>3.3</v>
      </c>
      <c r="S499">
        <v>8</v>
      </c>
      <c r="T499">
        <v>3</v>
      </c>
    </row>
    <row r="500" spans="1:20" x14ac:dyDescent="0.3">
      <c r="A500" t="s">
        <v>1763</v>
      </c>
      <c r="B500" t="s">
        <v>1764</v>
      </c>
      <c r="C500" s="1" t="str">
        <f t="shared" si="28"/>
        <v>21:1164</v>
      </c>
      <c r="D500" s="1" t="str">
        <f t="shared" si="29"/>
        <v>21:0333</v>
      </c>
      <c r="E500" t="s">
        <v>1765</v>
      </c>
      <c r="F500" t="s">
        <v>1766</v>
      </c>
      <c r="H500">
        <v>64.733808800000006</v>
      </c>
      <c r="I500">
        <v>-118.1921095</v>
      </c>
      <c r="J500" s="1" t="str">
        <f t="shared" si="30"/>
        <v>Rock (surface)</v>
      </c>
      <c r="K500" s="1" t="str">
        <f t="shared" si="31"/>
        <v>GSC whole rock crushing (1960s)</v>
      </c>
      <c r="L500">
        <v>315</v>
      </c>
      <c r="M500">
        <v>14</v>
      </c>
      <c r="N500">
        <v>6</v>
      </c>
      <c r="O500">
        <v>9</v>
      </c>
      <c r="P500">
        <v>68</v>
      </c>
      <c r="Q500">
        <v>5</v>
      </c>
      <c r="R500">
        <v>4.8</v>
      </c>
      <c r="S500">
        <v>4</v>
      </c>
      <c r="T500">
        <v>19</v>
      </c>
    </row>
    <row r="501" spans="1:20" x14ac:dyDescent="0.3">
      <c r="A501" t="s">
        <v>1767</v>
      </c>
      <c r="B501" t="s">
        <v>1768</v>
      </c>
      <c r="C501" s="1" t="str">
        <f t="shared" si="28"/>
        <v>21:1164</v>
      </c>
      <c r="D501" s="1" t="str">
        <f t="shared" si="29"/>
        <v>21:0333</v>
      </c>
      <c r="E501" t="s">
        <v>1765</v>
      </c>
      <c r="F501" t="s">
        <v>1769</v>
      </c>
      <c r="H501">
        <v>64.733808800000006</v>
      </c>
      <c r="I501">
        <v>-118.1921095</v>
      </c>
      <c r="J501" s="1" t="str">
        <f t="shared" si="30"/>
        <v>Rock (surface)</v>
      </c>
      <c r="K501" s="1" t="str">
        <f t="shared" si="31"/>
        <v>GSC whole rock crushing (1960s)</v>
      </c>
      <c r="L501">
        <v>291</v>
      </c>
      <c r="M501">
        <v>14</v>
      </c>
      <c r="N501">
        <v>8</v>
      </c>
      <c r="O501">
        <v>25</v>
      </c>
      <c r="P501">
        <v>79</v>
      </c>
      <c r="Q501">
        <v>5</v>
      </c>
      <c r="R501">
        <v>5.3</v>
      </c>
      <c r="S501">
        <v>4</v>
      </c>
      <c r="T501">
        <v>34</v>
      </c>
    </row>
    <row r="502" spans="1:20" x14ac:dyDescent="0.3">
      <c r="A502" t="s">
        <v>1770</v>
      </c>
      <c r="B502" t="s">
        <v>1771</v>
      </c>
      <c r="C502" s="1" t="str">
        <f t="shared" si="28"/>
        <v>21:1164</v>
      </c>
      <c r="D502" s="1" t="str">
        <f t="shared" si="29"/>
        <v>21:0333</v>
      </c>
      <c r="E502" t="s">
        <v>1772</v>
      </c>
      <c r="F502" t="s">
        <v>1773</v>
      </c>
      <c r="H502">
        <v>64.732962200000003</v>
      </c>
      <c r="I502">
        <v>-118.1857725</v>
      </c>
      <c r="J502" s="1" t="str">
        <f t="shared" si="30"/>
        <v>Rock (surface)</v>
      </c>
      <c r="K502" s="1" t="str">
        <f t="shared" si="31"/>
        <v>GSC whole rock crushing (1960s)</v>
      </c>
      <c r="L502">
        <v>154</v>
      </c>
      <c r="M502">
        <v>16</v>
      </c>
      <c r="N502">
        <v>2</v>
      </c>
      <c r="O502">
        <v>2</v>
      </c>
      <c r="P502">
        <v>28</v>
      </c>
      <c r="Q502">
        <v>13</v>
      </c>
      <c r="R502">
        <v>6.3</v>
      </c>
      <c r="S502">
        <v>1</v>
      </c>
      <c r="T502">
        <v>9</v>
      </c>
    </row>
    <row r="503" spans="1:20" x14ac:dyDescent="0.3">
      <c r="A503" t="s">
        <v>1774</v>
      </c>
      <c r="B503" t="s">
        <v>1775</v>
      </c>
      <c r="C503" s="1" t="str">
        <f t="shared" si="28"/>
        <v>21:1164</v>
      </c>
      <c r="D503" s="1" t="str">
        <f t="shared" si="29"/>
        <v>21:0333</v>
      </c>
      <c r="E503" t="s">
        <v>1772</v>
      </c>
      <c r="F503" t="s">
        <v>1776</v>
      </c>
      <c r="H503">
        <v>64.732962200000003</v>
      </c>
      <c r="I503">
        <v>-118.1857725</v>
      </c>
      <c r="J503" s="1" t="str">
        <f t="shared" si="30"/>
        <v>Rock (surface)</v>
      </c>
      <c r="K503" s="1" t="str">
        <f t="shared" si="31"/>
        <v>GSC whole rock crushing (1960s)</v>
      </c>
      <c r="L503">
        <v>126</v>
      </c>
      <c r="M503">
        <v>16</v>
      </c>
      <c r="N503">
        <v>2</v>
      </c>
      <c r="O503">
        <v>2</v>
      </c>
      <c r="P503">
        <v>21</v>
      </c>
      <c r="Q503">
        <v>15</v>
      </c>
      <c r="R503">
        <v>5.5</v>
      </c>
      <c r="S503">
        <v>1</v>
      </c>
      <c r="T503">
        <v>7</v>
      </c>
    </row>
    <row r="504" spans="1:20" x14ac:dyDescent="0.3">
      <c r="A504" t="s">
        <v>1777</v>
      </c>
      <c r="B504" t="s">
        <v>1778</v>
      </c>
      <c r="C504" s="1" t="str">
        <f t="shared" si="28"/>
        <v>21:1164</v>
      </c>
      <c r="D504" s="1" t="str">
        <f t="shared" si="29"/>
        <v>21:0333</v>
      </c>
      <c r="E504" t="s">
        <v>1779</v>
      </c>
      <c r="F504" t="s">
        <v>1780</v>
      </c>
      <c r="H504">
        <v>65.5983126</v>
      </c>
      <c r="I504">
        <v>-118.02547269999999</v>
      </c>
      <c r="J504" s="1" t="str">
        <f t="shared" si="30"/>
        <v>Rock (surface)</v>
      </c>
      <c r="K504" s="1" t="str">
        <f t="shared" si="31"/>
        <v>GSC whole rock crushing (1960s)</v>
      </c>
      <c r="L504">
        <v>1260</v>
      </c>
      <c r="M504">
        <v>25</v>
      </c>
      <c r="N504">
        <v>55</v>
      </c>
      <c r="O504">
        <v>8</v>
      </c>
      <c r="P504">
        <v>79</v>
      </c>
      <c r="Q504">
        <v>12</v>
      </c>
      <c r="R504">
        <v>2.1</v>
      </c>
      <c r="S504">
        <v>55</v>
      </c>
      <c r="T504">
        <v>13</v>
      </c>
    </row>
    <row r="505" spans="1:20" x14ac:dyDescent="0.3">
      <c r="A505" t="s">
        <v>1781</v>
      </c>
      <c r="B505" t="s">
        <v>1782</v>
      </c>
      <c r="C505" s="1" t="str">
        <f t="shared" si="28"/>
        <v>21:1164</v>
      </c>
      <c r="D505" s="1" t="str">
        <f t="shared" si="29"/>
        <v>21:0333</v>
      </c>
      <c r="E505" t="s">
        <v>1779</v>
      </c>
      <c r="F505" t="s">
        <v>1783</v>
      </c>
      <c r="H505">
        <v>65.5983126</v>
      </c>
      <c r="I505">
        <v>-118.02547269999999</v>
      </c>
      <c r="J505" s="1" t="str">
        <f t="shared" si="30"/>
        <v>Rock (surface)</v>
      </c>
      <c r="K505" s="1" t="str">
        <f t="shared" si="31"/>
        <v>GSC whole rock crushing (1960s)</v>
      </c>
      <c r="L505">
        <v>1230</v>
      </c>
      <c r="M505">
        <v>27</v>
      </c>
      <c r="N505">
        <v>54</v>
      </c>
      <c r="O505">
        <v>17</v>
      </c>
      <c r="P505">
        <v>101</v>
      </c>
      <c r="Q505">
        <v>5</v>
      </c>
      <c r="R505">
        <v>2.2999999999999998</v>
      </c>
      <c r="S505">
        <v>49</v>
      </c>
      <c r="T505">
        <v>17</v>
      </c>
    </row>
    <row r="506" spans="1:20" x14ac:dyDescent="0.3">
      <c r="A506" t="s">
        <v>1784</v>
      </c>
      <c r="B506" t="s">
        <v>1785</v>
      </c>
      <c r="C506" s="1" t="str">
        <f t="shared" si="28"/>
        <v>21:1164</v>
      </c>
      <c r="D506" s="1" t="str">
        <f t="shared" si="29"/>
        <v>21:0333</v>
      </c>
      <c r="E506" t="s">
        <v>1786</v>
      </c>
      <c r="F506" t="s">
        <v>1787</v>
      </c>
      <c r="H506">
        <v>65.596547599999994</v>
      </c>
      <c r="I506">
        <v>-118.02106449999999</v>
      </c>
      <c r="J506" s="1" t="str">
        <f t="shared" si="30"/>
        <v>Rock (surface)</v>
      </c>
      <c r="K506" s="1" t="str">
        <f t="shared" si="31"/>
        <v>GSC whole rock crushing (1960s)</v>
      </c>
      <c r="L506">
        <v>764</v>
      </c>
      <c r="M506">
        <v>13</v>
      </c>
      <c r="N506">
        <v>5</v>
      </c>
      <c r="O506">
        <v>2</v>
      </c>
      <c r="P506">
        <v>24</v>
      </c>
      <c r="Q506">
        <v>10</v>
      </c>
      <c r="R506">
        <v>1.6</v>
      </c>
      <c r="S506">
        <v>2</v>
      </c>
      <c r="T506">
        <v>4</v>
      </c>
    </row>
    <row r="507" spans="1:20" x14ac:dyDescent="0.3">
      <c r="A507" t="s">
        <v>1788</v>
      </c>
      <c r="B507" t="s">
        <v>1789</v>
      </c>
      <c r="C507" s="1" t="str">
        <f t="shared" si="28"/>
        <v>21:1164</v>
      </c>
      <c r="D507" s="1" t="str">
        <f t="shared" si="29"/>
        <v>21:0333</v>
      </c>
      <c r="E507" t="s">
        <v>1786</v>
      </c>
      <c r="F507" t="s">
        <v>1790</v>
      </c>
      <c r="H507">
        <v>65.596547599999994</v>
      </c>
      <c r="I507">
        <v>-118.02106449999999</v>
      </c>
      <c r="J507" s="1" t="str">
        <f t="shared" si="30"/>
        <v>Rock (surface)</v>
      </c>
      <c r="K507" s="1" t="str">
        <f t="shared" si="31"/>
        <v>GSC whole rock crushing (1960s)</v>
      </c>
      <c r="L507">
        <v>675</v>
      </c>
      <c r="M507">
        <v>12</v>
      </c>
      <c r="N507">
        <v>29</v>
      </c>
      <c r="O507">
        <v>2</v>
      </c>
      <c r="P507">
        <v>23</v>
      </c>
      <c r="Q507">
        <v>10</v>
      </c>
      <c r="R507">
        <v>2</v>
      </c>
      <c r="S507">
        <v>21</v>
      </c>
      <c r="T507">
        <v>5</v>
      </c>
    </row>
    <row r="508" spans="1:20" x14ac:dyDescent="0.3">
      <c r="A508" t="s">
        <v>1791</v>
      </c>
      <c r="B508" t="s">
        <v>1792</v>
      </c>
      <c r="C508" s="1" t="str">
        <f t="shared" si="28"/>
        <v>21:1164</v>
      </c>
      <c r="D508" s="1" t="str">
        <f t="shared" si="29"/>
        <v>21:0333</v>
      </c>
      <c r="E508" t="s">
        <v>1793</v>
      </c>
      <c r="F508" t="s">
        <v>1794</v>
      </c>
      <c r="H508">
        <v>65.593943300000007</v>
      </c>
      <c r="I508">
        <v>-118.0079479</v>
      </c>
      <c r="J508" s="1" t="str">
        <f t="shared" si="30"/>
        <v>Rock (surface)</v>
      </c>
      <c r="K508" s="1" t="str">
        <f t="shared" si="31"/>
        <v>GSC whole rock crushing (1960s)</v>
      </c>
      <c r="L508">
        <v>1000</v>
      </c>
      <c r="M508">
        <v>30</v>
      </c>
      <c r="N508">
        <v>4</v>
      </c>
      <c r="O508">
        <v>2</v>
      </c>
      <c r="P508">
        <v>80</v>
      </c>
      <c r="Q508">
        <v>5</v>
      </c>
      <c r="R508">
        <v>1.7</v>
      </c>
      <c r="S508">
        <v>1</v>
      </c>
      <c r="T508">
        <v>15</v>
      </c>
    </row>
    <row r="509" spans="1:20" x14ac:dyDescent="0.3">
      <c r="A509" t="s">
        <v>1795</v>
      </c>
      <c r="B509" t="s">
        <v>1796</v>
      </c>
      <c r="C509" s="1" t="str">
        <f t="shared" si="28"/>
        <v>21:1164</v>
      </c>
      <c r="D509" s="1" t="str">
        <f t="shared" si="29"/>
        <v>21:0333</v>
      </c>
      <c r="E509" t="s">
        <v>1793</v>
      </c>
      <c r="F509" t="s">
        <v>1797</v>
      </c>
      <c r="H509">
        <v>65.593943300000007</v>
      </c>
      <c r="I509">
        <v>-118.0079479</v>
      </c>
      <c r="J509" s="1" t="str">
        <f t="shared" si="30"/>
        <v>Rock (surface)</v>
      </c>
      <c r="K509" s="1" t="str">
        <f t="shared" si="31"/>
        <v>GSC whole rock crushing (1960s)</v>
      </c>
      <c r="L509">
        <v>1080</v>
      </c>
      <c r="M509">
        <v>30</v>
      </c>
      <c r="N509">
        <v>5</v>
      </c>
      <c r="O509">
        <v>2</v>
      </c>
      <c r="P509">
        <v>86</v>
      </c>
      <c r="Q509">
        <v>5</v>
      </c>
      <c r="R509">
        <v>2</v>
      </c>
      <c r="S509">
        <v>2</v>
      </c>
      <c r="T509">
        <v>13</v>
      </c>
    </row>
    <row r="510" spans="1:20" x14ac:dyDescent="0.3">
      <c r="A510" t="s">
        <v>1798</v>
      </c>
      <c r="B510" t="s">
        <v>1799</v>
      </c>
      <c r="C510" s="1" t="str">
        <f t="shared" si="28"/>
        <v>21:1164</v>
      </c>
      <c r="D510" s="1" t="str">
        <f t="shared" si="29"/>
        <v>21:0333</v>
      </c>
      <c r="E510" t="s">
        <v>1800</v>
      </c>
      <c r="F510" t="s">
        <v>1801</v>
      </c>
      <c r="H510">
        <v>65.603782499999994</v>
      </c>
      <c r="I510">
        <v>-118.0126695</v>
      </c>
      <c r="J510" s="1" t="str">
        <f t="shared" si="30"/>
        <v>Rock (surface)</v>
      </c>
      <c r="K510" s="1" t="str">
        <f t="shared" si="31"/>
        <v>GSC whole rock crushing (1960s)</v>
      </c>
      <c r="L510">
        <v>1660</v>
      </c>
      <c r="M510">
        <v>38</v>
      </c>
      <c r="N510">
        <v>26</v>
      </c>
      <c r="O510">
        <v>2</v>
      </c>
      <c r="P510">
        <v>168</v>
      </c>
      <c r="Q510">
        <v>5</v>
      </c>
      <c r="R510">
        <v>1.2</v>
      </c>
      <c r="S510">
        <v>19</v>
      </c>
      <c r="T510">
        <v>34</v>
      </c>
    </row>
    <row r="511" spans="1:20" x14ac:dyDescent="0.3">
      <c r="A511" t="s">
        <v>1802</v>
      </c>
      <c r="B511" t="s">
        <v>1803</v>
      </c>
      <c r="C511" s="1" t="str">
        <f t="shared" si="28"/>
        <v>21:1164</v>
      </c>
      <c r="D511" s="1" t="str">
        <f t="shared" si="29"/>
        <v>21:0333</v>
      </c>
      <c r="E511" t="s">
        <v>1800</v>
      </c>
      <c r="F511" t="s">
        <v>1804</v>
      </c>
      <c r="H511">
        <v>65.603782499999994</v>
      </c>
      <c r="I511">
        <v>-118.0126695</v>
      </c>
      <c r="J511" s="1" t="str">
        <f t="shared" si="30"/>
        <v>Rock (surface)</v>
      </c>
      <c r="K511" s="1" t="str">
        <f t="shared" si="31"/>
        <v>GSC whole rock crushing (1960s)</v>
      </c>
      <c r="L511">
        <v>1250</v>
      </c>
      <c r="M511">
        <v>13</v>
      </c>
      <c r="N511">
        <v>17</v>
      </c>
      <c r="O511">
        <v>2</v>
      </c>
      <c r="P511">
        <v>70</v>
      </c>
      <c r="Q511">
        <v>12</v>
      </c>
      <c r="R511">
        <v>1.5</v>
      </c>
      <c r="S511">
        <v>12</v>
      </c>
      <c r="T511">
        <v>26</v>
      </c>
    </row>
    <row r="512" spans="1:20" x14ac:dyDescent="0.3">
      <c r="A512" t="s">
        <v>1805</v>
      </c>
      <c r="B512" t="s">
        <v>1806</v>
      </c>
      <c r="C512" s="1" t="str">
        <f t="shared" si="28"/>
        <v>21:1164</v>
      </c>
      <c r="D512" s="1" t="str">
        <f t="shared" si="29"/>
        <v>21:0333</v>
      </c>
      <c r="E512" t="s">
        <v>1807</v>
      </c>
      <c r="F512" t="s">
        <v>1808</v>
      </c>
      <c r="H512">
        <v>65.614474900000005</v>
      </c>
      <c r="I512">
        <v>-118.02394049999999</v>
      </c>
      <c r="J512" s="1" t="str">
        <f t="shared" si="30"/>
        <v>Rock (surface)</v>
      </c>
      <c r="K512" s="1" t="str">
        <f t="shared" si="31"/>
        <v>GSC whole rock crushing (1960s)</v>
      </c>
      <c r="L512">
        <v>1110</v>
      </c>
      <c r="M512">
        <v>29</v>
      </c>
      <c r="N512">
        <v>330</v>
      </c>
      <c r="O512">
        <v>8</v>
      </c>
      <c r="P512">
        <v>84</v>
      </c>
      <c r="Q512">
        <v>16</v>
      </c>
      <c r="R512">
        <v>1.9</v>
      </c>
      <c r="S512">
        <v>302</v>
      </c>
      <c r="T512">
        <v>12</v>
      </c>
    </row>
    <row r="513" spans="1:20" x14ac:dyDescent="0.3">
      <c r="A513" t="s">
        <v>1809</v>
      </c>
      <c r="B513" t="s">
        <v>1810</v>
      </c>
      <c r="C513" s="1" t="str">
        <f t="shared" si="28"/>
        <v>21:1164</v>
      </c>
      <c r="D513" s="1" t="str">
        <f t="shared" si="29"/>
        <v>21:0333</v>
      </c>
      <c r="E513" t="s">
        <v>1807</v>
      </c>
      <c r="F513" t="s">
        <v>1811</v>
      </c>
      <c r="H513">
        <v>65.614474900000005</v>
      </c>
      <c r="I513">
        <v>-118.02394049999999</v>
      </c>
      <c r="J513" s="1" t="str">
        <f t="shared" si="30"/>
        <v>Rock (surface)</v>
      </c>
      <c r="K513" s="1" t="str">
        <f t="shared" si="31"/>
        <v>GSC whole rock crushing (1960s)</v>
      </c>
      <c r="L513">
        <v>1470</v>
      </c>
      <c r="M513">
        <v>34</v>
      </c>
      <c r="N513">
        <v>135</v>
      </c>
      <c r="O513">
        <v>17</v>
      </c>
      <c r="P513">
        <v>96</v>
      </c>
      <c r="Q513">
        <v>10</v>
      </c>
      <c r="R513">
        <v>1.5</v>
      </c>
      <c r="S513">
        <v>117</v>
      </c>
      <c r="T513">
        <v>9</v>
      </c>
    </row>
    <row r="514" spans="1:20" x14ac:dyDescent="0.3">
      <c r="A514" t="s">
        <v>1812</v>
      </c>
      <c r="B514" t="s">
        <v>1813</v>
      </c>
      <c r="C514" s="1" t="str">
        <f t="shared" ref="C514:C577" si="32">HYPERLINK("https://geochem.nrcan.gc.ca/cdogs/content/bdl/bdl211164_e.htm", "21:1164")</f>
        <v>21:1164</v>
      </c>
      <c r="D514" s="1" t="str">
        <f t="shared" ref="D514:D577" si="33">HYPERLINK("https://geochem.nrcan.gc.ca/cdogs/content/svy/svy210333_e.htm", "21:0333")</f>
        <v>21:0333</v>
      </c>
      <c r="E514" t="s">
        <v>1814</v>
      </c>
      <c r="F514" t="s">
        <v>1815</v>
      </c>
      <c r="H514">
        <v>65.618931099999998</v>
      </c>
      <c r="I514">
        <v>-118.02845859999999</v>
      </c>
      <c r="J514" s="1" t="str">
        <f t="shared" ref="J514:J577" si="34">HYPERLINK("https://geochem.nrcan.gc.ca/cdogs/content/kwd/kwd020034_e.htm", "Rock (surface)")</f>
        <v>Rock (surface)</v>
      </c>
      <c r="K514" s="1" t="str">
        <f t="shared" ref="K514:K577" si="35">HYPERLINK("https://geochem.nrcan.gc.ca/cdogs/content/kwd/kwd080087_e.htm", "GSC whole rock crushing (1960s)")</f>
        <v>GSC whole rock crushing (1960s)</v>
      </c>
      <c r="L514">
        <v>3660</v>
      </c>
      <c r="M514">
        <v>66</v>
      </c>
      <c r="N514">
        <v>8</v>
      </c>
      <c r="O514">
        <v>2</v>
      </c>
      <c r="P514">
        <v>300</v>
      </c>
      <c r="Q514">
        <v>12</v>
      </c>
      <c r="R514">
        <v>0.9</v>
      </c>
      <c r="S514">
        <v>5</v>
      </c>
      <c r="T514">
        <v>75</v>
      </c>
    </row>
    <row r="515" spans="1:20" x14ac:dyDescent="0.3">
      <c r="A515" t="s">
        <v>1816</v>
      </c>
      <c r="B515" t="s">
        <v>1817</v>
      </c>
      <c r="C515" s="1" t="str">
        <f t="shared" si="32"/>
        <v>21:1164</v>
      </c>
      <c r="D515" s="1" t="str">
        <f t="shared" si="33"/>
        <v>21:0333</v>
      </c>
      <c r="E515" t="s">
        <v>1814</v>
      </c>
      <c r="F515" t="s">
        <v>1818</v>
      </c>
      <c r="H515">
        <v>65.618931099999998</v>
      </c>
      <c r="I515">
        <v>-118.02845859999999</v>
      </c>
      <c r="J515" s="1" t="str">
        <f t="shared" si="34"/>
        <v>Rock (surface)</v>
      </c>
      <c r="K515" s="1" t="str">
        <f t="shared" si="35"/>
        <v>GSC whole rock crushing (1960s)</v>
      </c>
      <c r="L515">
        <v>5100</v>
      </c>
      <c r="M515">
        <v>61</v>
      </c>
      <c r="N515">
        <v>17</v>
      </c>
      <c r="O515">
        <v>12</v>
      </c>
      <c r="P515">
        <v>333</v>
      </c>
      <c r="Q515">
        <v>16</v>
      </c>
      <c r="R515">
        <v>0.9</v>
      </c>
      <c r="S515">
        <v>9</v>
      </c>
      <c r="T515">
        <v>41</v>
      </c>
    </row>
    <row r="516" spans="1:20" x14ac:dyDescent="0.3">
      <c r="A516" t="s">
        <v>1819</v>
      </c>
      <c r="B516" t="s">
        <v>1820</v>
      </c>
      <c r="C516" s="1" t="str">
        <f t="shared" si="32"/>
        <v>21:1164</v>
      </c>
      <c r="D516" s="1" t="str">
        <f t="shared" si="33"/>
        <v>21:0333</v>
      </c>
      <c r="E516" t="s">
        <v>1821</v>
      </c>
      <c r="F516" t="s">
        <v>1822</v>
      </c>
      <c r="H516">
        <v>65.6154157</v>
      </c>
      <c r="I516">
        <v>-118.0174651</v>
      </c>
      <c r="J516" s="1" t="str">
        <f t="shared" si="34"/>
        <v>Rock (surface)</v>
      </c>
      <c r="K516" s="1" t="str">
        <f t="shared" si="35"/>
        <v>GSC whole rock crushing (1960s)</v>
      </c>
      <c r="L516">
        <v>875</v>
      </c>
      <c r="M516">
        <v>32</v>
      </c>
      <c r="N516">
        <v>43</v>
      </c>
      <c r="O516">
        <v>2</v>
      </c>
      <c r="P516">
        <v>79</v>
      </c>
      <c r="Q516">
        <v>20</v>
      </c>
      <c r="R516">
        <v>1.8</v>
      </c>
      <c r="S516">
        <v>34</v>
      </c>
      <c r="T516">
        <v>16</v>
      </c>
    </row>
    <row r="517" spans="1:20" x14ac:dyDescent="0.3">
      <c r="A517" t="s">
        <v>1823</v>
      </c>
      <c r="B517" t="s">
        <v>1824</v>
      </c>
      <c r="C517" s="1" t="str">
        <f t="shared" si="32"/>
        <v>21:1164</v>
      </c>
      <c r="D517" s="1" t="str">
        <f t="shared" si="33"/>
        <v>21:0333</v>
      </c>
      <c r="E517" t="s">
        <v>1821</v>
      </c>
      <c r="F517" t="s">
        <v>1825</v>
      </c>
      <c r="H517">
        <v>65.6154157</v>
      </c>
      <c r="I517">
        <v>-118.0174651</v>
      </c>
      <c r="J517" s="1" t="str">
        <f t="shared" si="34"/>
        <v>Rock (surface)</v>
      </c>
      <c r="K517" s="1" t="str">
        <f t="shared" si="35"/>
        <v>GSC whole rock crushing (1960s)</v>
      </c>
      <c r="L517">
        <v>900</v>
      </c>
      <c r="M517">
        <v>33</v>
      </c>
      <c r="N517">
        <v>56</v>
      </c>
      <c r="O517">
        <v>2</v>
      </c>
      <c r="P517">
        <v>72</v>
      </c>
      <c r="Q517">
        <v>27</v>
      </c>
      <c r="R517">
        <v>1.9</v>
      </c>
      <c r="S517">
        <v>49</v>
      </c>
      <c r="T517">
        <v>90</v>
      </c>
    </row>
    <row r="518" spans="1:20" x14ac:dyDescent="0.3">
      <c r="A518" t="s">
        <v>1826</v>
      </c>
      <c r="B518" t="s">
        <v>1827</v>
      </c>
      <c r="C518" s="1" t="str">
        <f t="shared" si="32"/>
        <v>21:1164</v>
      </c>
      <c r="D518" s="1" t="str">
        <f t="shared" si="33"/>
        <v>21:0333</v>
      </c>
      <c r="E518" t="s">
        <v>1828</v>
      </c>
      <c r="F518" t="s">
        <v>1829</v>
      </c>
      <c r="H518">
        <v>65.608238999999998</v>
      </c>
      <c r="I518">
        <v>-118.0171838</v>
      </c>
      <c r="J518" s="1" t="str">
        <f t="shared" si="34"/>
        <v>Rock (surface)</v>
      </c>
      <c r="K518" s="1" t="str">
        <f t="shared" si="35"/>
        <v>GSC whole rock crushing (1960s)</v>
      </c>
      <c r="L518">
        <v>800</v>
      </c>
      <c r="M518">
        <v>36</v>
      </c>
      <c r="N518">
        <v>7</v>
      </c>
      <c r="O518">
        <v>2</v>
      </c>
      <c r="P518">
        <v>70</v>
      </c>
      <c r="Q518">
        <v>16</v>
      </c>
      <c r="R518">
        <v>1.6</v>
      </c>
      <c r="S518">
        <v>3</v>
      </c>
      <c r="T518">
        <v>12</v>
      </c>
    </row>
    <row r="519" spans="1:20" x14ac:dyDescent="0.3">
      <c r="A519" t="s">
        <v>1830</v>
      </c>
      <c r="B519" t="s">
        <v>1831</v>
      </c>
      <c r="C519" s="1" t="str">
        <f t="shared" si="32"/>
        <v>21:1164</v>
      </c>
      <c r="D519" s="1" t="str">
        <f t="shared" si="33"/>
        <v>21:0333</v>
      </c>
      <c r="E519" t="s">
        <v>1828</v>
      </c>
      <c r="F519" t="s">
        <v>1832</v>
      </c>
      <c r="H519">
        <v>65.608238999999998</v>
      </c>
      <c r="I519">
        <v>-118.0171838</v>
      </c>
      <c r="J519" s="1" t="str">
        <f t="shared" si="34"/>
        <v>Rock (surface)</v>
      </c>
      <c r="K519" s="1" t="str">
        <f t="shared" si="35"/>
        <v>GSC whole rock crushing (1960s)</v>
      </c>
      <c r="L519">
        <v>750</v>
      </c>
      <c r="M519">
        <v>35</v>
      </c>
      <c r="N519">
        <v>5</v>
      </c>
      <c r="O519">
        <v>2</v>
      </c>
      <c r="P519">
        <v>49</v>
      </c>
      <c r="Q519">
        <v>5</v>
      </c>
      <c r="R519">
        <v>1.4</v>
      </c>
      <c r="S519">
        <v>1</v>
      </c>
      <c r="T519">
        <v>10</v>
      </c>
    </row>
    <row r="520" spans="1:20" x14ac:dyDescent="0.3">
      <c r="A520" t="s">
        <v>1833</v>
      </c>
      <c r="B520" t="s">
        <v>1834</v>
      </c>
      <c r="C520" s="1" t="str">
        <f t="shared" si="32"/>
        <v>21:1164</v>
      </c>
      <c r="D520" s="1" t="str">
        <f t="shared" si="33"/>
        <v>21:0333</v>
      </c>
      <c r="E520" t="s">
        <v>1835</v>
      </c>
      <c r="F520" t="s">
        <v>1836</v>
      </c>
      <c r="H520">
        <v>65.6055767</v>
      </c>
      <c r="I520">
        <v>-118.0127395</v>
      </c>
      <c r="J520" s="1" t="str">
        <f t="shared" si="34"/>
        <v>Rock (surface)</v>
      </c>
      <c r="K520" s="1" t="str">
        <f t="shared" si="35"/>
        <v>GSC whole rock crushing (1960s)</v>
      </c>
      <c r="L520">
        <v>750</v>
      </c>
      <c r="M520">
        <v>25</v>
      </c>
      <c r="N520">
        <v>7</v>
      </c>
      <c r="O520">
        <v>2</v>
      </c>
      <c r="P520">
        <v>70</v>
      </c>
      <c r="Q520">
        <v>10</v>
      </c>
      <c r="R520">
        <v>2.5</v>
      </c>
      <c r="S520">
        <v>4</v>
      </c>
      <c r="T520">
        <v>15</v>
      </c>
    </row>
    <row r="521" spans="1:20" x14ac:dyDescent="0.3">
      <c r="A521" t="s">
        <v>1837</v>
      </c>
      <c r="B521" t="s">
        <v>1838</v>
      </c>
      <c r="C521" s="1" t="str">
        <f t="shared" si="32"/>
        <v>21:1164</v>
      </c>
      <c r="D521" s="1" t="str">
        <f t="shared" si="33"/>
        <v>21:0333</v>
      </c>
      <c r="E521" t="s">
        <v>1835</v>
      </c>
      <c r="F521" t="s">
        <v>1839</v>
      </c>
      <c r="H521">
        <v>65.6055767</v>
      </c>
      <c r="I521">
        <v>-118.0127395</v>
      </c>
      <c r="J521" s="1" t="str">
        <f t="shared" si="34"/>
        <v>Rock (surface)</v>
      </c>
      <c r="K521" s="1" t="str">
        <f t="shared" si="35"/>
        <v>GSC whole rock crushing (1960s)</v>
      </c>
      <c r="L521">
        <v>382</v>
      </c>
      <c r="M521">
        <v>12</v>
      </c>
      <c r="N521">
        <v>3</v>
      </c>
      <c r="O521">
        <v>17</v>
      </c>
      <c r="P521">
        <v>41</v>
      </c>
      <c r="Q521">
        <v>16</v>
      </c>
      <c r="R521">
        <v>1.6</v>
      </c>
      <c r="S521">
        <v>2</v>
      </c>
      <c r="T521">
        <v>7</v>
      </c>
    </row>
    <row r="522" spans="1:20" x14ac:dyDescent="0.3">
      <c r="A522" t="s">
        <v>1840</v>
      </c>
      <c r="B522" t="s">
        <v>1841</v>
      </c>
      <c r="C522" s="1" t="str">
        <f t="shared" si="32"/>
        <v>21:1164</v>
      </c>
      <c r="D522" s="1" t="str">
        <f t="shared" si="33"/>
        <v>21:0333</v>
      </c>
      <c r="E522" t="s">
        <v>1842</v>
      </c>
      <c r="F522" t="s">
        <v>1843</v>
      </c>
      <c r="H522">
        <v>65.606858500000001</v>
      </c>
      <c r="I522">
        <v>-118.0355759</v>
      </c>
      <c r="J522" s="1" t="str">
        <f t="shared" si="34"/>
        <v>Rock (surface)</v>
      </c>
      <c r="K522" s="1" t="str">
        <f t="shared" si="35"/>
        <v>GSC whole rock crushing (1960s)</v>
      </c>
      <c r="L522">
        <v>1790</v>
      </c>
      <c r="M522">
        <v>27</v>
      </c>
      <c r="N522">
        <v>7</v>
      </c>
      <c r="O522">
        <v>8</v>
      </c>
      <c r="P522">
        <v>145</v>
      </c>
      <c r="Q522">
        <v>20</v>
      </c>
      <c r="R522">
        <v>0.8</v>
      </c>
      <c r="S522">
        <v>4</v>
      </c>
      <c r="T522">
        <v>38</v>
      </c>
    </row>
    <row r="523" spans="1:20" x14ac:dyDescent="0.3">
      <c r="A523" t="s">
        <v>1844</v>
      </c>
      <c r="B523" t="s">
        <v>1845</v>
      </c>
      <c r="C523" s="1" t="str">
        <f t="shared" si="32"/>
        <v>21:1164</v>
      </c>
      <c r="D523" s="1" t="str">
        <f t="shared" si="33"/>
        <v>21:0333</v>
      </c>
      <c r="E523" t="s">
        <v>1842</v>
      </c>
      <c r="F523" t="s">
        <v>1846</v>
      </c>
      <c r="H523">
        <v>65.606858500000001</v>
      </c>
      <c r="I523">
        <v>-118.0355759</v>
      </c>
      <c r="J523" s="1" t="str">
        <f t="shared" si="34"/>
        <v>Rock (surface)</v>
      </c>
      <c r="K523" s="1" t="str">
        <f t="shared" si="35"/>
        <v>GSC whole rock crushing (1960s)</v>
      </c>
      <c r="L523">
        <v>2110</v>
      </c>
      <c r="M523">
        <v>32</v>
      </c>
      <c r="N523">
        <v>5</v>
      </c>
      <c r="O523">
        <v>8</v>
      </c>
      <c r="P523">
        <v>153</v>
      </c>
      <c r="Q523">
        <v>16</v>
      </c>
      <c r="R523">
        <v>0.9</v>
      </c>
      <c r="S523">
        <v>2</v>
      </c>
      <c r="T523">
        <v>29</v>
      </c>
    </row>
    <row r="524" spans="1:20" x14ac:dyDescent="0.3">
      <c r="A524" t="s">
        <v>1847</v>
      </c>
      <c r="B524" t="s">
        <v>1848</v>
      </c>
      <c r="C524" s="1" t="str">
        <f t="shared" si="32"/>
        <v>21:1164</v>
      </c>
      <c r="D524" s="1" t="str">
        <f t="shared" si="33"/>
        <v>21:0333</v>
      </c>
      <c r="E524" t="s">
        <v>1849</v>
      </c>
      <c r="F524" t="s">
        <v>1850</v>
      </c>
      <c r="H524">
        <v>65.610798299999999</v>
      </c>
      <c r="I524">
        <v>-118.03681829999999</v>
      </c>
      <c r="J524" s="1" t="str">
        <f t="shared" si="34"/>
        <v>Rock (surface)</v>
      </c>
      <c r="K524" s="1" t="str">
        <f t="shared" si="35"/>
        <v>GSC whole rock crushing (1960s)</v>
      </c>
      <c r="L524">
        <v>933</v>
      </c>
      <c r="M524">
        <v>21</v>
      </c>
      <c r="N524">
        <v>8</v>
      </c>
      <c r="O524">
        <v>8</v>
      </c>
      <c r="P524">
        <v>99</v>
      </c>
      <c r="Q524">
        <v>16</v>
      </c>
      <c r="R524">
        <v>2.5</v>
      </c>
      <c r="S524">
        <v>4</v>
      </c>
      <c r="T524">
        <v>20</v>
      </c>
    </row>
    <row r="525" spans="1:20" x14ac:dyDescent="0.3">
      <c r="A525" t="s">
        <v>1851</v>
      </c>
      <c r="B525" t="s">
        <v>1852</v>
      </c>
      <c r="C525" s="1" t="str">
        <f t="shared" si="32"/>
        <v>21:1164</v>
      </c>
      <c r="D525" s="1" t="str">
        <f t="shared" si="33"/>
        <v>21:0333</v>
      </c>
      <c r="E525" t="s">
        <v>1849</v>
      </c>
      <c r="F525" t="s">
        <v>1853</v>
      </c>
      <c r="H525">
        <v>65.610798299999999</v>
      </c>
      <c r="I525">
        <v>-118.03681829999999</v>
      </c>
      <c r="J525" s="1" t="str">
        <f t="shared" si="34"/>
        <v>Rock (surface)</v>
      </c>
      <c r="K525" s="1" t="str">
        <f t="shared" si="35"/>
        <v>GSC whole rock crushing (1960s)</v>
      </c>
      <c r="L525">
        <v>417</v>
      </c>
      <c r="M525">
        <v>14</v>
      </c>
      <c r="N525">
        <v>22</v>
      </c>
      <c r="O525">
        <v>33</v>
      </c>
      <c r="P525">
        <v>67</v>
      </c>
      <c r="Q525">
        <v>52</v>
      </c>
      <c r="R525">
        <v>2.5</v>
      </c>
      <c r="S525">
        <v>14</v>
      </c>
      <c r="T525">
        <v>10</v>
      </c>
    </row>
    <row r="526" spans="1:20" x14ac:dyDescent="0.3">
      <c r="A526" t="s">
        <v>1854</v>
      </c>
      <c r="B526" t="s">
        <v>1855</v>
      </c>
      <c r="C526" s="1" t="str">
        <f t="shared" si="32"/>
        <v>21:1164</v>
      </c>
      <c r="D526" s="1" t="str">
        <f t="shared" si="33"/>
        <v>21:0333</v>
      </c>
      <c r="E526" t="s">
        <v>1856</v>
      </c>
      <c r="F526" t="s">
        <v>1857</v>
      </c>
      <c r="H526">
        <v>65.611724899999999</v>
      </c>
      <c r="I526">
        <v>-118.03251419999999</v>
      </c>
      <c r="J526" s="1" t="str">
        <f t="shared" si="34"/>
        <v>Rock (surface)</v>
      </c>
      <c r="K526" s="1" t="str">
        <f t="shared" si="35"/>
        <v>GSC whole rock crushing (1960s)</v>
      </c>
      <c r="L526">
        <v>2040</v>
      </c>
      <c r="M526">
        <v>36</v>
      </c>
      <c r="N526">
        <v>98</v>
      </c>
      <c r="O526">
        <v>21</v>
      </c>
      <c r="P526">
        <v>240</v>
      </c>
      <c r="Q526">
        <v>16</v>
      </c>
      <c r="R526">
        <v>1.3</v>
      </c>
      <c r="S526">
        <v>74</v>
      </c>
      <c r="T526">
        <v>31</v>
      </c>
    </row>
    <row r="527" spans="1:20" x14ac:dyDescent="0.3">
      <c r="A527" t="s">
        <v>1858</v>
      </c>
      <c r="B527" t="s">
        <v>1859</v>
      </c>
      <c r="C527" s="1" t="str">
        <f t="shared" si="32"/>
        <v>21:1164</v>
      </c>
      <c r="D527" s="1" t="str">
        <f t="shared" si="33"/>
        <v>21:0333</v>
      </c>
      <c r="E527" t="s">
        <v>1856</v>
      </c>
      <c r="F527" t="s">
        <v>1860</v>
      </c>
      <c r="H527">
        <v>65.611724899999999</v>
      </c>
      <c r="I527">
        <v>-118.03251419999999</v>
      </c>
      <c r="J527" s="1" t="str">
        <f t="shared" si="34"/>
        <v>Rock (surface)</v>
      </c>
      <c r="K527" s="1" t="str">
        <f t="shared" si="35"/>
        <v>GSC whole rock crushing (1960s)</v>
      </c>
      <c r="L527">
        <v>1960</v>
      </c>
      <c r="M527">
        <v>40</v>
      </c>
      <c r="N527">
        <v>9</v>
      </c>
      <c r="O527">
        <v>17</v>
      </c>
      <c r="P527">
        <v>200</v>
      </c>
      <c r="Q527">
        <v>23</v>
      </c>
      <c r="R527">
        <v>1.3</v>
      </c>
      <c r="S527">
        <v>4</v>
      </c>
      <c r="T527">
        <v>26</v>
      </c>
    </row>
    <row r="528" spans="1:20" x14ac:dyDescent="0.3">
      <c r="A528" t="s">
        <v>1861</v>
      </c>
      <c r="B528" t="s">
        <v>1862</v>
      </c>
      <c r="C528" s="1" t="str">
        <f t="shared" si="32"/>
        <v>21:1164</v>
      </c>
      <c r="D528" s="1" t="str">
        <f t="shared" si="33"/>
        <v>21:0333</v>
      </c>
      <c r="E528" t="s">
        <v>1863</v>
      </c>
      <c r="F528" t="s">
        <v>1864</v>
      </c>
      <c r="H528">
        <v>65.612547899999996</v>
      </c>
      <c r="I528">
        <v>-118.04340000000001</v>
      </c>
      <c r="J528" s="1" t="str">
        <f t="shared" si="34"/>
        <v>Rock (surface)</v>
      </c>
      <c r="K528" s="1" t="str">
        <f t="shared" si="35"/>
        <v>GSC whole rock crushing (1960s)</v>
      </c>
      <c r="L528">
        <v>2390</v>
      </c>
      <c r="M528">
        <v>46</v>
      </c>
      <c r="N528">
        <v>19</v>
      </c>
      <c r="O528">
        <v>46</v>
      </c>
      <c r="P528">
        <v>314</v>
      </c>
      <c r="Q528">
        <v>23</v>
      </c>
      <c r="R528">
        <v>1.3</v>
      </c>
      <c r="S528">
        <v>12</v>
      </c>
      <c r="T528">
        <v>19</v>
      </c>
    </row>
    <row r="529" spans="1:20" x14ac:dyDescent="0.3">
      <c r="A529" t="s">
        <v>1865</v>
      </c>
      <c r="B529" t="s">
        <v>1866</v>
      </c>
      <c r="C529" s="1" t="str">
        <f t="shared" si="32"/>
        <v>21:1164</v>
      </c>
      <c r="D529" s="1" t="str">
        <f t="shared" si="33"/>
        <v>21:0333</v>
      </c>
      <c r="E529" t="s">
        <v>1863</v>
      </c>
      <c r="F529" t="s">
        <v>1867</v>
      </c>
      <c r="H529">
        <v>65.612547899999996</v>
      </c>
      <c r="I529">
        <v>-118.04340000000001</v>
      </c>
      <c r="J529" s="1" t="str">
        <f t="shared" si="34"/>
        <v>Rock (surface)</v>
      </c>
      <c r="K529" s="1" t="str">
        <f t="shared" si="35"/>
        <v>GSC whole rock crushing (1960s)</v>
      </c>
      <c r="L529">
        <v>2360</v>
      </c>
      <c r="M529">
        <v>49</v>
      </c>
      <c r="N529">
        <v>9</v>
      </c>
      <c r="O529">
        <v>2</v>
      </c>
      <c r="P529">
        <v>371</v>
      </c>
      <c r="Q529">
        <v>18</v>
      </c>
      <c r="R529">
        <v>1.1000000000000001</v>
      </c>
      <c r="S529">
        <v>3</v>
      </c>
      <c r="T529">
        <v>26</v>
      </c>
    </row>
    <row r="530" spans="1:20" x14ac:dyDescent="0.3">
      <c r="A530" t="s">
        <v>1868</v>
      </c>
      <c r="B530" t="s">
        <v>1869</v>
      </c>
      <c r="C530" s="1" t="str">
        <f t="shared" si="32"/>
        <v>21:1164</v>
      </c>
      <c r="D530" s="1" t="str">
        <f t="shared" si="33"/>
        <v>21:0333</v>
      </c>
      <c r="E530" t="s">
        <v>1870</v>
      </c>
      <c r="F530" t="s">
        <v>1871</v>
      </c>
      <c r="H530">
        <v>65.614386600000003</v>
      </c>
      <c r="I530">
        <v>-118.0369616</v>
      </c>
      <c r="J530" s="1" t="str">
        <f t="shared" si="34"/>
        <v>Rock (surface)</v>
      </c>
      <c r="K530" s="1" t="str">
        <f t="shared" si="35"/>
        <v>GSC whole rock crushing (1960s)</v>
      </c>
      <c r="L530">
        <v>700</v>
      </c>
      <c r="M530">
        <v>23</v>
      </c>
      <c r="N530">
        <v>7</v>
      </c>
      <c r="O530">
        <v>8</v>
      </c>
      <c r="P530">
        <v>133</v>
      </c>
      <c r="Q530">
        <v>15</v>
      </c>
      <c r="R530">
        <v>1.6</v>
      </c>
      <c r="S530">
        <v>4</v>
      </c>
      <c r="T530">
        <v>17</v>
      </c>
    </row>
    <row r="531" spans="1:20" x14ac:dyDescent="0.3">
      <c r="A531" t="s">
        <v>1872</v>
      </c>
      <c r="B531" t="s">
        <v>1873</v>
      </c>
      <c r="C531" s="1" t="str">
        <f t="shared" si="32"/>
        <v>21:1164</v>
      </c>
      <c r="D531" s="1" t="str">
        <f t="shared" si="33"/>
        <v>21:0333</v>
      </c>
      <c r="E531" t="s">
        <v>1870</v>
      </c>
      <c r="F531" t="s">
        <v>1874</v>
      </c>
      <c r="H531">
        <v>65.614386600000003</v>
      </c>
      <c r="I531">
        <v>-118.0369616</v>
      </c>
      <c r="J531" s="1" t="str">
        <f t="shared" si="34"/>
        <v>Rock (surface)</v>
      </c>
      <c r="K531" s="1" t="str">
        <f t="shared" si="35"/>
        <v>GSC whole rock crushing (1960s)</v>
      </c>
      <c r="L531">
        <v>1540</v>
      </c>
      <c r="M531">
        <v>26</v>
      </c>
      <c r="N531">
        <v>19</v>
      </c>
      <c r="O531">
        <v>17</v>
      </c>
      <c r="P531">
        <v>220</v>
      </c>
      <c r="Q531">
        <v>15</v>
      </c>
      <c r="R531">
        <v>1.7</v>
      </c>
      <c r="S531">
        <v>11</v>
      </c>
      <c r="T531">
        <v>23</v>
      </c>
    </row>
    <row r="532" spans="1:20" x14ac:dyDescent="0.3">
      <c r="A532" t="s">
        <v>1875</v>
      </c>
      <c r="B532" t="s">
        <v>1876</v>
      </c>
      <c r="C532" s="1" t="str">
        <f t="shared" si="32"/>
        <v>21:1164</v>
      </c>
      <c r="D532" s="1" t="str">
        <f t="shared" si="33"/>
        <v>21:0333</v>
      </c>
      <c r="E532" t="s">
        <v>1877</v>
      </c>
      <c r="F532" t="s">
        <v>1878</v>
      </c>
      <c r="H532">
        <v>65.619783999999996</v>
      </c>
      <c r="I532">
        <v>-118.0350061</v>
      </c>
      <c r="J532" s="1" t="str">
        <f t="shared" si="34"/>
        <v>Rock (surface)</v>
      </c>
      <c r="K532" s="1" t="str">
        <f t="shared" si="35"/>
        <v>GSC whole rock crushing (1960s)</v>
      </c>
      <c r="L532">
        <v>1370</v>
      </c>
      <c r="M532">
        <v>32</v>
      </c>
      <c r="N532">
        <v>28</v>
      </c>
      <c r="O532">
        <v>33</v>
      </c>
      <c r="P532">
        <v>186</v>
      </c>
      <c r="Q532">
        <v>5</v>
      </c>
      <c r="R532">
        <v>1.2</v>
      </c>
      <c r="S532">
        <v>19</v>
      </c>
      <c r="T532">
        <v>29</v>
      </c>
    </row>
    <row r="533" spans="1:20" x14ac:dyDescent="0.3">
      <c r="A533" t="s">
        <v>1879</v>
      </c>
      <c r="B533" t="s">
        <v>1880</v>
      </c>
      <c r="C533" s="1" t="str">
        <f t="shared" si="32"/>
        <v>21:1164</v>
      </c>
      <c r="D533" s="1" t="str">
        <f t="shared" si="33"/>
        <v>21:0333</v>
      </c>
      <c r="E533" t="s">
        <v>1877</v>
      </c>
      <c r="F533" t="s">
        <v>1881</v>
      </c>
      <c r="H533">
        <v>65.619783999999996</v>
      </c>
      <c r="I533">
        <v>-118.0350061</v>
      </c>
      <c r="J533" s="1" t="str">
        <f t="shared" si="34"/>
        <v>Rock (surface)</v>
      </c>
      <c r="K533" s="1" t="str">
        <f t="shared" si="35"/>
        <v>GSC whole rock crushing (1960s)</v>
      </c>
      <c r="L533">
        <v>1710</v>
      </c>
      <c r="M533">
        <v>32</v>
      </c>
      <c r="N533">
        <v>59</v>
      </c>
      <c r="O533">
        <v>42</v>
      </c>
      <c r="P533">
        <v>300</v>
      </c>
      <c r="Q533">
        <v>18</v>
      </c>
      <c r="R533">
        <v>1.9</v>
      </c>
      <c r="S533">
        <v>43</v>
      </c>
      <c r="T533">
        <v>47</v>
      </c>
    </row>
    <row r="534" spans="1:20" x14ac:dyDescent="0.3">
      <c r="A534" t="s">
        <v>1882</v>
      </c>
      <c r="B534" t="s">
        <v>1883</v>
      </c>
      <c r="C534" s="1" t="str">
        <f t="shared" si="32"/>
        <v>21:1164</v>
      </c>
      <c r="D534" s="1" t="str">
        <f t="shared" si="33"/>
        <v>21:0333</v>
      </c>
      <c r="E534" t="s">
        <v>1884</v>
      </c>
      <c r="F534" t="s">
        <v>1885</v>
      </c>
      <c r="H534">
        <v>65.616195599999998</v>
      </c>
      <c r="I534">
        <v>-118.034863</v>
      </c>
      <c r="J534" s="1" t="str">
        <f t="shared" si="34"/>
        <v>Rock (surface)</v>
      </c>
      <c r="K534" s="1" t="str">
        <f t="shared" si="35"/>
        <v>GSC whole rock crushing (1960s)</v>
      </c>
      <c r="L534">
        <v>1960</v>
      </c>
      <c r="M534">
        <v>29</v>
      </c>
      <c r="N534">
        <v>59</v>
      </c>
      <c r="O534">
        <v>25</v>
      </c>
      <c r="P534">
        <v>250</v>
      </c>
      <c r="Q534">
        <v>15</v>
      </c>
      <c r="R534">
        <v>1.8</v>
      </c>
      <c r="S534">
        <v>41</v>
      </c>
      <c r="T534">
        <v>44</v>
      </c>
    </row>
    <row r="535" spans="1:20" x14ac:dyDescent="0.3">
      <c r="A535" t="s">
        <v>1886</v>
      </c>
      <c r="B535" t="s">
        <v>1887</v>
      </c>
      <c r="C535" s="1" t="str">
        <f t="shared" si="32"/>
        <v>21:1164</v>
      </c>
      <c r="D535" s="1" t="str">
        <f t="shared" si="33"/>
        <v>21:0333</v>
      </c>
      <c r="E535" t="s">
        <v>1884</v>
      </c>
      <c r="F535" t="s">
        <v>1888</v>
      </c>
      <c r="H535">
        <v>65.616195599999998</v>
      </c>
      <c r="I535">
        <v>-118.034863</v>
      </c>
      <c r="J535" s="1" t="str">
        <f t="shared" si="34"/>
        <v>Rock (surface)</v>
      </c>
      <c r="K535" s="1" t="str">
        <f t="shared" si="35"/>
        <v>GSC whole rock crushing (1960s)</v>
      </c>
      <c r="L535">
        <v>2460</v>
      </c>
      <c r="M535">
        <v>28</v>
      </c>
      <c r="N535">
        <v>72</v>
      </c>
      <c r="O535">
        <v>25</v>
      </c>
      <c r="P535">
        <v>290</v>
      </c>
      <c r="Q535">
        <v>5</v>
      </c>
      <c r="R535">
        <v>2.5</v>
      </c>
      <c r="S535">
        <v>50</v>
      </c>
      <c r="T535">
        <v>44</v>
      </c>
    </row>
    <row r="536" spans="1:20" x14ac:dyDescent="0.3">
      <c r="A536" t="s">
        <v>1889</v>
      </c>
      <c r="B536" t="s">
        <v>1890</v>
      </c>
      <c r="C536" s="1" t="str">
        <f t="shared" si="32"/>
        <v>21:1164</v>
      </c>
      <c r="D536" s="1" t="str">
        <f t="shared" si="33"/>
        <v>21:0333</v>
      </c>
      <c r="E536" t="s">
        <v>1891</v>
      </c>
      <c r="F536" t="s">
        <v>1892</v>
      </c>
      <c r="H536">
        <v>65.614430900000002</v>
      </c>
      <c r="I536">
        <v>-118.03045109999999</v>
      </c>
      <c r="J536" s="1" t="str">
        <f t="shared" si="34"/>
        <v>Rock (surface)</v>
      </c>
      <c r="K536" s="1" t="str">
        <f t="shared" si="35"/>
        <v>GSC whole rock crushing (1960s)</v>
      </c>
      <c r="L536">
        <v>1960</v>
      </c>
      <c r="M536">
        <v>26</v>
      </c>
      <c r="N536">
        <v>4</v>
      </c>
      <c r="O536">
        <v>33</v>
      </c>
      <c r="P536">
        <v>220</v>
      </c>
      <c r="Q536">
        <v>5</v>
      </c>
      <c r="R536">
        <v>1.8</v>
      </c>
      <c r="S536">
        <v>2</v>
      </c>
      <c r="T536">
        <v>26</v>
      </c>
    </row>
    <row r="537" spans="1:20" x14ac:dyDescent="0.3">
      <c r="A537" t="s">
        <v>1893</v>
      </c>
      <c r="B537" t="s">
        <v>1894</v>
      </c>
      <c r="C537" s="1" t="str">
        <f t="shared" si="32"/>
        <v>21:1164</v>
      </c>
      <c r="D537" s="1" t="str">
        <f t="shared" si="33"/>
        <v>21:0333</v>
      </c>
      <c r="E537" t="s">
        <v>1891</v>
      </c>
      <c r="F537" t="s">
        <v>1895</v>
      </c>
      <c r="H537">
        <v>65.614430900000002</v>
      </c>
      <c r="I537">
        <v>-118.03045109999999</v>
      </c>
      <c r="J537" s="1" t="str">
        <f t="shared" si="34"/>
        <v>Rock (surface)</v>
      </c>
      <c r="K537" s="1" t="str">
        <f t="shared" si="35"/>
        <v>GSC whole rock crushing (1960s)</v>
      </c>
      <c r="L537">
        <v>2540</v>
      </c>
      <c r="M537">
        <v>24</v>
      </c>
      <c r="N537">
        <v>7</v>
      </c>
      <c r="O537">
        <v>25</v>
      </c>
      <c r="P537">
        <v>270</v>
      </c>
      <c r="Q537">
        <v>15</v>
      </c>
      <c r="R537">
        <v>1.7</v>
      </c>
      <c r="S537">
        <v>2</v>
      </c>
      <c r="T537">
        <v>21</v>
      </c>
    </row>
    <row r="538" spans="1:20" x14ac:dyDescent="0.3">
      <c r="A538" t="s">
        <v>1896</v>
      </c>
      <c r="B538" t="s">
        <v>1897</v>
      </c>
      <c r="C538" s="1" t="str">
        <f t="shared" si="32"/>
        <v>21:1164</v>
      </c>
      <c r="D538" s="1" t="str">
        <f t="shared" si="33"/>
        <v>21:0333</v>
      </c>
      <c r="E538" t="s">
        <v>1898</v>
      </c>
      <c r="F538" t="s">
        <v>1899</v>
      </c>
      <c r="H538">
        <v>65.606386400000005</v>
      </c>
      <c r="I538">
        <v>-118.02579160000001</v>
      </c>
      <c r="J538" s="1" t="str">
        <f t="shared" si="34"/>
        <v>Rock (surface)</v>
      </c>
      <c r="K538" s="1" t="str">
        <f t="shared" si="35"/>
        <v>GSC whole rock crushing (1960s)</v>
      </c>
      <c r="L538">
        <v>900</v>
      </c>
      <c r="M538">
        <v>37</v>
      </c>
      <c r="N538">
        <v>4</v>
      </c>
      <c r="O538">
        <v>8</v>
      </c>
      <c r="P538">
        <v>112</v>
      </c>
      <c r="Q538">
        <v>5</v>
      </c>
      <c r="R538">
        <v>2</v>
      </c>
      <c r="S538">
        <v>2</v>
      </c>
      <c r="T538">
        <v>20</v>
      </c>
    </row>
    <row r="539" spans="1:20" x14ac:dyDescent="0.3">
      <c r="A539" t="s">
        <v>1900</v>
      </c>
      <c r="B539" t="s">
        <v>1901</v>
      </c>
      <c r="C539" s="1" t="str">
        <f t="shared" si="32"/>
        <v>21:1164</v>
      </c>
      <c r="D539" s="1" t="str">
        <f t="shared" si="33"/>
        <v>21:0333</v>
      </c>
      <c r="E539" t="s">
        <v>1898</v>
      </c>
      <c r="F539" t="s">
        <v>1902</v>
      </c>
      <c r="H539">
        <v>65.606386400000005</v>
      </c>
      <c r="I539">
        <v>-118.02579160000001</v>
      </c>
      <c r="J539" s="1" t="str">
        <f t="shared" si="34"/>
        <v>Rock (surface)</v>
      </c>
      <c r="K539" s="1" t="str">
        <f t="shared" si="35"/>
        <v>GSC whole rock crushing (1960s)</v>
      </c>
      <c r="L539">
        <v>1040</v>
      </c>
      <c r="M539">
        <v>24</v>
      </c>
      <c r="N539">
        <v>22</v>
      </c>
      <c r="O539">
        <v>8</v>
      </c>
      <c r="P539">
        <v>109</v>
      </c>
      <c r="Q539">
        <v>5</v>
      </c>
      <c r="R539">
        <v>1.9</v>
      </c>
      <c r="S539">
        <v>21</v>
      </c>
      <c r="T539">
        <v>21</v>
      </c>
    </row>
    <row r="540" spans="1:20" x14ac:dyDescent="0.3">
      <c r="A540" t="s">
        <v>1903</v>
      </c>
      <c r="B540" t="s">
        <v>1904</v>
      </c>
      <c r="C540" s="1" t="str">
        <f t="shared" si="32"/>
        <v>21:1164</v>
      </c>
      <c r="D540" s="1" t="str">
        <f t="shared" si="33"/>
        <v>21:0333</v>
      </c>
      <c r="E540" t="s">
        <v>1905</v>
      </c>
      <c r="F540" t="s">
        <v>1906</v>
      </c>
      <c r="H540">
        <v>65.601018499999995</v>
      </c>
      <c r="I540">
        <v>-118.0234099</v>
      </c>
      <c r="J540" s="1" t="str">
        <f t="shared" si="34"/>
        <v>Rock (surface)</v>
      </c>
      <c r="K540" s="1" t="str">
        <f t="shared" si="35"/>
        <v>GSC whole rock crushing (1960s)</v>
      </c>
      <c r="L540">
        <v>2800</v>
      </c>
      <c r="M540">
        <v>38</v>
      </c>
      <c r="N540">
        <v>16</v>
      </c>
      <c r="O540">
        <v>33</v>
      </c>
      <c r="P540">
        <v>314</v>
      </c>
      <c r="Q540">
        <v>5</v>
      </c>
      <c r="R540">
        <v>1.8</v>
      </c>
      <c r="S540">
        <v>9</v>
      </c>
      <c r="T540">
        <v>65</v>
      </c>
    </row>
    <row r="541" spans="1:20" x14ac:dyDescent="0.3">
      <c r="A541" t="s">
        <v>1907</v>
      </c>
      <c r="B541" t="s">
        <v>1908</v>
      </c>
      <c r="C541" s="1" t="str">
        <f t="shared" si="32"/>
        <v>21:1164</v>
      </c>
      <c r="D541" s="1" t="str">
        <f t="shared" si="33"/>
        <v>21:0333</v>
      </c>
      <c r="E541" t="s">
        <v>1905</v>
      </c>
      <c r="F541" t="s">
        <v>1909</v>
      </c>
      <c r="H541">
        <v>65.601018499999995</v>
      </c>
      <c r="I541">
        <v>-118.0234099</v>
      </c>
      <c r="J541" s="1" t="str">
        <f t="shared" si="34"/>
        <v>Rock (surface)</v>
      </c>
      <c r="K541" s="1" t="str">
        <f t="shared" si="35"/>
        <v>GSC whole rock crushing (1960s)</v>
      </c>
      <c r="L541">
        <v>2320</v>
      </c>
      <c r="M541">
        <v>31</v>
      </c>
      <c r="N541">
        <v>21</v>
      </c>
      <c r="O541">
        <v>17</v>
      </c>
      <c r="P541">
        <v>200</v>
      </c>
      <c r="Q541">
        <v>5</v>
      </c>
      <c r="R541">
        <v>2</v>
      </c>
      <c r="S541">
        <v>14</v>
      </c>
      <c r="T541">
        <v>31</v>
      </c>
    </row>
    <row r="542" spans="1:20" x14ac:dyDescent="0.3">
      <c r="A542" t="s">
        <v>1910</v>
      </c>
      <c r="B542" t="s">
        <v>1911</v>
      </c>
      <c r="C542" s="1" t="str">
        <f t="shared" si="32"/>
        <v>21:1164</v>
      </c>
      <c r="D542" s="1" t="str">
        <f t="shared" si="33"/>
        <v>21:0333</v>
      </c>
      <c r="E542" t="s">
        <v>1912</v>
      </c>
      <c r="F542" t="s">
        <v>1913</v>
      </c>
      <c r="H542">
        <v>65.618106999999995</v>
      </c>
      <c r="I542">
        <v>-118.0175706</v>
      </c>
      <c r="J542" s="1" t="str">
        <f t="shared" si="34"/>
        <v>Rock (surface)</v>
      </c>
      <c r="K542" s="1" t="str">
        <f t="shared" si="35"/>
        <v>GSC whole rock crushing (1960s)</v>
      </c>
      <c r="L542">
        <v>600</v>
      </c>
      <c r="M542">
        <v>14</v>
      </c>
      <c r="N542">
        <v>4</v>
      </c>
      <c r="O542">
        <v>2</v>
      </c>
      <c r="P542">
        <v>36</v>
      </c>
      <c r="Q542">
        <v>23</v>
      </c>
      <c r="R542">
        <v>2</v>
      </c>
      <c r="S542">
        <v>2</v>
      </c>
      <c r="T542">
        <v>11</v>
      </c>
    </row>
    <row r="543" spans="1:20" x14ac:dyDescent="0.3">
      <c r="A543" t="s">
        <v>1914</v>
      </c>
      <c r="B543" t="s">
        <v>1915</v>
      </c>
      <c r="C543" s="1" t="str">
        <f t="shared" si="32"/>
        <v>21:1164</v>
      </c>
      <c r="D543" s="1" t="str">
        <f t="shared" si="33"/>
        <v>21:0333</v>
      </c>
      <c r="E543" t="s">
        <v>1912</v>
      </c>
      <c r="F543" t="s">
        <v>1916</v>
      </c>
      <c r="H543">
        <v>65.618106999999995</v>
      </c>
      <c r="I543">
        <v>-118.0175706</v>
      </c>
      <c r="J543" s="1" t="str">
        <f t="shared" si="34"/>
        <v>Rock (surface)</v>
      </c>
      <c r="K543" s="1" t="str">
        <f t="shared" si="35"/>
        <v>GSC whole rock crushing (1960s)</v>
      </c>
      <c r="L543">
        <v>567</v>
      </c>
      <c r="M543">
        <v>18</v>
      </c>
      <c r="N543">
        <v>4</v>
      </c>
      <c r="O543">
        <v>2</v>
      </c>
      <c r="P543">
        <v>43</v>
      </c>
      <c r="Q543">
        <v>23</v>
      </c>
      <c r="R543">
        <v>2.5</v>
      </c>
      <c r="S543">
        <v>2</v>
      </c>
      <c r="T543">
        <v>10</v>
      </c>
    </row>
    <row r="544" spans="1:20" x14ac:dyDescent="0.3">
      <c r="A544" t="s">
        <v>1917</v>
      </c>
      <c r="B544" t="s">
        <v>1918</v>
      </c>
      <c r="C544" s="1" t="str">
        <f t="shared" si="32"/>
        <v>21:1164</v>
      </c>
      <c r="D544" s="1" t="str">
        <f t="shared" si="33"/>
        <v>21:0333</v>
      </c>
      <c r="E544" t="s">
        <v>1919</v>
      </c>
      <c r="F544" t="s">
        <v>1920</v>
      </c>
      <c r="H544">
        <v>65.619915700000007</v>
      </c>
      <c r="I544">
        <v>-118.0154703</v>
      </c>
      <c r="J544" s="1" t="str">
        <f t="shared" si="34"/>
        <v>Rock (surface)</v>
      </c>
      <c r="K544" s="1" t="str">
        <f t="shared" si="35"/>
        <v>GSC whole rock crushing (1960s)</v>
      </c>
      <c r="L544">
        <v>900</v>
      </c>
      <c r="M544">
        <v>34</v>
      </c>
      <c r="N544">
        <v>7</v>
      </c>
      <c r="O544">
        <v>2</v>
      </c>
      <c r="P544">
        <v>98</v>
      </c>
      <c r="Q544">
        <v>27</v>
      </c>
      <c r="R544">
        <v>1.2</v>
      </c>
      <c r="S544">
        <v>3</v>
      </c>
      <c r="T544">
        <v>16</v>
      </c>
    </row>
    <row r="545" spans="1:20" x14ac:dyDescent="0.3">
      <c r="A545" t="s">
        <v>1921</v>
      </c>
      <c r="B545" t="s">
        <v>1922</v>
      </c>
      <c r="C545" s="1" t="str">
        <f t="shared" si="32"/>
        <v>21:1164</v>
      </c>
      <c r="D545" s="1" t="str">
        <f t="shared" si="33"/>
        <v>21:0333</v>
      </c>
      <c r="E545" t="s">
        <v>1919</v>
      </c>
      <c r="F545" t="s">
        <v>1923</v>
      </c>
      <c r="H545">
        <v>65.619915700000007</v>
      </c>
      <c r="I545">
        <v>-118.0154703</v>
      </c>
      <c r="J545" s="1" t="str">
        <f t="shared" si="34"/>
        <v>Rock (surface)</v>
      </c>
      <c r="K545" s="1" t="str">
        <f t="shared" si="35"/>
        <v>GSC whole rock crushing (1960s)</v>
      </c>
      <c r="L545">
        <v>1210</v>
      </c>
      <c r="M545">
        <v>34</v>
      </c>
      <c r="N545">
        <v>5</v>
      </c>
      <c r="O545">
        <v>2</v>
      </c>
      <c r="P545">
        <v>93</v>
      </c>
      <c r="Q545">
        <v>27</v>
      </c>
      <c r="R545">
        <v>1</v>
      </c>
      <c r="S545">
        <v>2</v>
      </c>
      <c r="T545">
        <v>19</v>
      </c>
    </row>
    <row r="546" spans="1:20" x14ac:dyDescent="0.3">
      <c r="A546" t="s">
        <v>1924</v>
      </c>
      <c r="B546" t="s">
        <v>1925</v>
      </c>
      <c r="C546" s="1" t="str">
        <f t="shared" si="32"/>
        <v>21:1164</v>
      </c>
      <c r="D546" s="1" t="str">
        <f t="shared" si="33"/>
        <v>21:0333</v>
      </c>
      <c r="E546" t="s">
        <v>1926</v>
      </c>
      <c r="F546" t="s">
        <v>1927</v>
      </c>
      <c r="H546">
        <v>65.625384699999998</v>
      </c>
      <c r="I546">
        <v>-118.00265419999999</v>
      </c>
      <c r="J546" s="1" t="str">
        <f t="shared" si="34"/>
        <v>Rock (surface)</v>
      </c>
      <c r="K546" s="1" t="str">
        <f t="shared" si="35"/>
        <v>GSC whole rock crushing (1960s)</v>
      </c>
      <c r="L546">
        <v>567</v>
      </c>
      <c r="M546">
        <v>14</v>
      </c>
      <c r="N546">
        <v>17</v>
      </c>
      <c r="O546">
        <v>25</v>
      </c>
      <c r="P546">
        <v>67</v>
      </c>
      <c r="Q546">
        <v>13</v>
      </c>
      <c r="R546">
        <v>0.9</v>
      </c>
      <c r="S546">
        <v>12</v>
      </c>
      <c r="T546">
        <v>20</v>
      </c>
    </row>
    <row r="547" spans="1:20" x14ac:dyDescent="0.3">
      <c r="A547" t="s">
        <v>1928</v>
      </c>
      <c r="B547" t="s">
        <v>1929</v>
      </c>
      <c r="C547" s="1" t="str">
        <f t="shared" si="32"/>
        <v>21:1164</v>
      </c>
      <c r="D547" s="1" t="str">
        <f t="shared" si="33"/>
        <v>21:0333</v>
      </c>
      <c r="E547" t="s">
        <v>1926</v>
      </c>
      <c r="F547" t="s">
        <v>1930</v>
      </c>
      <c r="H547">
        <v>65.625384699999998</v>
      </c>
      <c r="I547">
        <v>-118.00265419999999</v>
      </c>
      <c r="J547" s="1" t="str">
        <f t="shared" si="34"/>
        <v>Rock (surface)</v>
      </c>
      <c r="K547" s="1" t="str">
        <f t="shared" si="35"/>
        <v>GSC whole rock crushing (1960s)</v>
      </c>
      <c r="L547">
        <v>800</v>
      </c>
      <c r="M547">
        <v>19</v>
      </c>
      <c r="N547">
        <v>19</v>
      </c>
      <c r="O547">
        <v>54</v>
      </c>
      <c r="P547">
        <v>124</v>
      </c>
      <c r="Q547">
        <v>13</v>
      </c>
      <c r="R547">
        <v>0.9</v>
      </c>
      <c r="S547">
        <v>14</v>
      </c>
      <c r="T547">
        <v>63</v>
      </c>
    </row>
    <row r="548" spans="1:20" x14ac:dyDescent="0.3">
      <c r="A548" t="s">
        <v>1931</v>
      </c>
      <c r="B548" t="s">
        <v>1932</v>
      </c>
      <c r="C548" s="1" t="str">
        <f t="shared" si="32"/>
        <v>21:1164</v>
      </c>
      <c r="D548" s="1" t="str">
        <f t="shared" si="33"/>
        <v>21:0333</v>
      </c>
      <c r="E548" t="s">
        <v>1933</v>
      </c>
      <c r="F548" t="s">
        <v>1934</v>
      </c>
      <c r="H548">
        <v>65.624473300000005</v>
      </c>
      <c r="I548">
        <v>-118.00479060000001</v>
      </c>
      <c r="J548" s="1" t="str">
        <f t="shared" si="34"/>
        <v>Rock (surface)</v>
      </c>
      <c r="K548" s="1" t="str">
        <f t="shared" si="35"/>
        <v>GSC whole rock crushing (1960s)</v>
      </c>
      <c r="L548">
        <v>333</v>
      </c>
      <c r="M548">
        <v>7</v>
      </c>
      <c r="N548">
        <v>110</v>
      </c>
      <c r="O548">
        <v>25</v>
      </c>
      <c r="P548">
        <v>41</v>
      </c>
      <c r="Q548">
        <v>17</v>
      </c>
      <c r="R548">
        <v>0.2</v>
      </c>
      <c r="S548">
        <v>95</v>
      </c>
      <c r="T548">
        <v>13</v>
      </c>
    </row>
    <row r="549" spans="1:20" x14ac:dyDescent="0.3">
      <c r="A549" t="s">
        <v>1935</v>
      </c>
      <c r="B549" t="s">
        <v>1936</v>
      </c>
      <c r="C549" s="1" t="str">
        <f t="shared" si="32"/>
        <v>21:1164</v>
      </c>
      <c r="D549" s="1" t="str">
        <f t="shared" si="33"/>
        <v>21:0333</v>
      </c>
      <c r="E549" t="s">
        <v>1933</v>
      </c>
      <c r="F549" t="s">
        <v>1937</v>
      </c>
      <c r="H549">
        <v>65.624473300000005</v>
      </c>
      <c r="I549">
        <v>-118.00479060000001</v>
      </c>
      <c r="J549" s="1" t="str">
        <f t="shared" si="34"/>
        <v>Rock (surface)</v>
      </c>
      <c r="K549" s="1" t="str">
        <f t="shared" si="35"/>
        <v>GSC whole rock crushing (1960s)</v>
      </c>
      <c r="L549">
        <v>250</v>
      </c>
      <c r="M549">
        <v>4</v>
      </c>
      <c r="N549">
        <v>24</v>
      </c>
      <c r="O549">
        <v>175</v>
      </c>
      <c r="P549">
        <v>22</v>
      </c>
      <c r="Q549">
        <v>10</v>
      </c>
      <c r="R549">
        <v>0.2</v>
      </c>
      <c r="S549">
        <v>15</v>
      </c>
      <c r="T549">
        <v>9</v>
      </c>
    </row>
    <row r="550" spans="1:20" x14ac:dyDescent="0.3">
      <c r="A550" t="s">
        <v>1938</v>
      </c>
      <c r="B550" t="s">
        <v>1939</v>
      </c>
      <c r="C550" s="1" t="str">
        <f t="shared" si="32"/>
        <v>21:1164</v>
      </c>
      <c r="D550" s="1" t="str">
        <f t="shared" si="33"/>
        <v>21:0333</v>
      </c>
      <c r="E550" t="s">
        <v>1940</v>
      </c>
      <c r="F550" t="s">
        <v>1941</v>
      </c>
      <c r="H550">
        <v>65.619018600000004</v>
      </c>
      <c r="I550">
        <v>-118.0154352</v>
      </c>
      <c r="J550" s="1" t="str">
        <f t="shared" si="34"/>
        <v>Rock (surface)</v>
      </c>
      <c r="K550" s="1" t="str">
        <f t="shared" si="35"/>
        <v>GSC whole rock crushing (1960s)</v>
      </c>
      <c r="L550">
        <v>838</v>
      </c>
      <c r="M550">
        <v>11</v>
      </c>
      <c r="N550">
        <v>17</v>
      </c>
      <c r="O550">
        <v>2</v>
      </c>
      <c r="P550">
        <v>20</v>
      </c>
      <c r="Q550">
        <v>24</v>
      </c>
      <c r="R550">
        <v>0.8</v>
      </c>
      <c r="S550">
        <v>10</v>
      </c>
      <c r="T550">
        <v>5</v>
      </c>
    </row>
    <row r="551" spans="1:20" x14ac:dyDescent="0.3">
      <c r="A551" t="s">
        <v>1942</v>
      </c>
      <c r="B551" t="s">
        <v>1943</v>
      </c>
      <c r="C551" s="1" t="str">
        <f t="shared" si="32"/>
        <v>21:1164</v>
      </c>
      <c r="D551" s="1" t="str">
        <f t="shared" si="33"/>
        <v>21:0333</v>
      </c>
      <c r="E551" t="s">
        <v>1940</v>
      </c>
      <c r="F551" t="s">
        <v>1944</v>
      </c>
      <c r="H551">
        <v>65.619018600000004</v>
      </c>
      <c r="I551">
        <v>-118.0154352</v>
      </c>
      <c r="J551" s="1" t="str">
        <f t="shared" si="34"/>
        <v>Rock (surface)</v>
      </c>
      <c r="K551" s="1" t="str">
        <f t="shared" si="35"/>
        <v>GSC whole rock crushing (1960s)</v>
      </c>
      <c r="L551">
        <v>675</v>
      </c>
      <c r="M551">
        <v>19</v>
      </c>
      <c r="N551">
        <v>45</v>
      </c>
      <c r="O551">
        <v>2</v>
      </c>
      <c r="P551">
        <v>21</v>
      </c>
      <c r="Q551">
        <v>17</v>
      </c>
      <c r="R551">
        <v>0.2</v>
      </c>
      <c r="S551">
        <v>39</v>
      </c>
      <c r="T551">
        <v>4</v>
      </c>
    </row>
    <row r="552" spans="1:20" x14ac:dyDescent="0.3">
      <c r="A552" t="s">
        <v>1945</v>
      </c>
      <c r="B552" t="s">
        <v>1946</v>
      </c>
      <c r="C552" s="1" t="str">
        <f t="shared" si="32"/>
        <v>21:1164</v>
      </c>
      <c r="D552" s="1" t="str">
        <f t="shared" si="33"/>
        <v>21:0333</v>
      </c>
      <c r="E552" t="s">
        <v>1947</v>
      </c>
      <c r="F552" t="s">
        <v>1948</v>
      </c>
      <c r="H552">
        <v>65.626122499999994</v>
      </c>
      <c r="I552">
        <v>-118.026572</v>
      </c>
      <c r="J552" s="1" t="str">
        <f t="shared" si="34"/>
        <v>Rock (surface)</v>
      </c>
      <c r="K552" s="1" t="str">
        <f t="shared" si="35"/>
        <v>GSC whole rock crushing (1960s)</v>
      </c>
      <c r="L552">
        <v>1190</v>
      </c>
      <c r="M552">
        <v>16</v>
      </c>
      <c r="N552">
        <v>16</v>
      </c>
      <c r="O552">
        <v>10</v>
      </c>
      <c r="P552">
        <v>101</v>
      </c>
      <c r="Q552">
        <v>13</v>
      </c>
      <c r="R552">
        <v>0.7</v>
      </c>
      <c r="S552">
        <v>8</v>
      </c>
      <c r="T552">
        <v>10</v>
      </c>
    </row>
    <row r="553" spans="1:20" x14ac:dyDescent="0.3">
      <c r="A553" t="s">
        <v>1949</v>
      </c>
      <c r="B553" t="s">
        <v>1950</v>
      </c>
      <c r="C553" s="1" t="str">
        <f t="shared" si="32"/>
        <v>21:1164</v>
      </c>
      <c r="D553" s="1" t="str">
        <f t="shared" si="33"/>
        <v>21:0333</v>
      </c>
      <c r="E553" t="s">
        <v>1947</v>
      </c>
      <c r="F553" t="s">
        <v>1951</v>
      </c>
      <c r="H553">
        <v>65.626122499999994</v>
      </c>
      <c r="I553">
        <v>-118.026572</v>
      </c>
      <c r="J553" s="1" t="str">
        <f t="shared" si="34"/>
        <v>Rock (surface)</v>
      </c>
      <c r="K553" s="1" t="str">
        <f t="shared" si="35"/>
        <v>GSC whole rock crushing (1960s)</v>
      </c>
      <c r="L553">
        <v>1460</v>
      </c>
      <c r="M553">
        <v>18</v>
      </c>
      <c r="N553">
        <v>26</v>
      </c>
      <c r="O553">
        <v>10</v>
      </c>
      <c r="P553">
        <v>143</v>
      </c>
      <c r="Q553">
        <v>17</v>
      </c>
      <c r="R553">
        <v>0.7</v>
      </c>
      <c r="S553">
        <v>12</v>
      </c>
      <c r="T553">
        <v>16</v>
      </c>
    </row>
    <row r="554" spans="1:20" x14ac:dyDescent="0.3">
      <c r="A554" t="s">
        <v>1952</v>
      </c>
      <c r="B554" t="s">
        <v>1953</v>
      </c>
      <c r="C554" s="1" t="str">
        <f t="shared" si="32"/>
        <v>21:1164</v>
      </c>
      <c r="D554" s="1" t="str">
        <f t="shared" si="33"/>
        <v>21:0333</v>
      </c>
      <c r="E554" t="s">
        <v>1954</v>
      </c>
      <c r="F554" t="s">
        <v>1955</v>
      </c>
      <c r="H554">
        <v>65.626990199999995</v>
      </c>
      <c r="I554">
        <v>-118.03095</v>
      </c>
      <c r="J554" s="1" t="str">
        <f t="shared" si="34"/>
        <v>Rock (surface)</v>
      </c>
      <c r="K554" s="1" t="str">
        <f t="shared" si="35"/>
        <v>GSC whole rock crushing (1960s)</v>
      </c>
      <c r="L554">
        <v>882</v>
      </c>
      <c r="M554">
        <v>19</v>
      </c>
      <c r="N554">
        <v>6</v>
      </c>
      <c r="O554">
        <v>10</v>
      </c>
      <c r="P554">
        <v>65</v>
      </c>
      <c r="Q554">
        <v>17</v>
      </c>
      <c r="R554">
        <v>0.7</v>
      </c>
      <c r="S554">
        <v>2</v>
      </c>
      <c r="T554">
        <v>11</v>
      </c>
    </row>
    <row r="555" spans="1:20" x14ac:dyDescent="0.3">
      <c r="A555" t="s">
        <v>1956</v>
      </c>
      <c r="B555" t="s">
        <v>1957</v>
      </c>
      <c r="C555" s="1" t="str">
        <f t="shared" si="32"/>
        <v>21:1164</v>
      </c>
      <c r="D555" s="1" t="str">
        <f t="shared" si="33"/>
        <v>21:0333</v>
      </c>
      <c r="E555" t="s">
        <v>1954</v>
      </c>
      <c r="F555" t="s">
        <v>1958</v>
      </c>
      <c r="H555">
        <v>65.626990199999995</v>
      </c>
      <c r="I555">
        <v>-118.03095</v>
      </c>
      <c r="J555" s="1" t="str">
        <f t="shared" si="34"/>
        <v>Rock (surface)</v>
      </c>
      <c r="K555" s="1" t="str">
        <f t="shared" si="35"/>
        <v>GSC whole rock crushing (1960s)</v>
      </c>
      <c r="L555">
        <v>1100</v>
      </c>
      <c r="M555">
        <v>19</v>
      </c>
      <c r="N555">
        <v>6</v>
      </c>
      <c r="O555">
        <v>2</v>
      </c>
      <c r="P555">
        <v>56</v>
      </c>
      <c r="Q555">
        <v>17</v>
      </c>
      <c r="R555">
        <v>0.8</v>
      </c>
      <c r="S555">
        <v>2</v>
      </c>
      <c r="T555">
        <v>10</v>
      </c>
    </row>
    <row r="556" spans="1:20" x14ac:dyDescent="0.3">
      <c r="A556" t="s">
        <v>1959</v>
      </c>
      <c r="B556" t="s">
        <v>1960</v>
      </c>
      <c r="C556" s="1" t="str">
        <f t="shared" si="32"/>
        <v>21:1164</v>
      </c>
      <c r="D556" s="1" t="str">
        <f t="shared" si="33"/>
        <v>21:0333</v>
      </c>
      <c r="E556" t="s">
        <v>1961</v>
      </c>
      <c r="F556" t="s">
        <v>1962</v>
      </c>
      <c r="H556">
        <v>65.632343300000002</v>
      </c>
      <c r="I556">
        <v>-118.03550730000001</v>
      </c>
      <c r="J556" s="1" t="str">
        <f t="shared" si="34"/>
        <v>Rock (surface)</v>
      </c>
      <c r="K556" s="1" t="str">
        <f t="shared" si="35"/>
        <v>GSC whole rock crushing (1960s)</v>
      </c>
      <c r="L556">
        <v>713</v>
      </c>
      <c r="M556">
        <v>30</v>
      </c>
      <c r="N556">
        <v>25</v>
      </c>
      <c r="O556">
        <v>10</v>
      </c>
      <c r="P556">
        <v>95</v>
      </c>
      <c r="Q556">
        <v>20</v>
      </c>
      <c r="R556">
        <v>0.9</v>
      </c>
      <c r="S556">
        <v>13</v>
      </c>
      <c r="T556">
        <v>17</v>
      </c>
    </row>
    <row r="557" spans="1:20" x14ac:dyDescent="0.3">
      <c r="A557" t="s">
        <v>1963</v>
      </c>
      <c r="B557" t="s">
        <v>1964</v>
      </c>
      <c r="C557" s="1" t="str">
        <f t="shared" si="32"/>
        <v>21:1164</v>
      </c>
      <c r="D557" s="1" t="str">
        <f t="shared" si="33"/>
        <v>21:0333</v>
      </c>
      <c r="E557" t="s">
        <v>1961</v>
      </c>
      <c r="F557" t="s">
        <v>1965</v>
      </c>
      <c r="H557">
        <v>65.632343300000002</v>
      </c>
      <c r="I557">
        <v>-118.03550730000001</v>
      </c>
      <c r="J557" s="1" t="str">
        <f t="shared" si="34"/>
        <v>Rock (surface)</v>
      </c>
      <c r="K557" s="1" t="str">
        <f t="shared" si="35"/>
        <v>GSC whole rock crushing (1960s)</v>
      </c>
      <c r="L557">
        <v>926</v>
      </c>
      <c r="M557">
        <v>27</v>
      </c>
      <c r="N557">
        <v>150</v>
      </c>
      <c r="O557">
        <v>20</v>
      </c>
      <c r="P557">
        <v>138</v>
      </c>
      <c r="Q557">
        <v>17</v>
      </c>
      <c r="R557">
        <v>1.4</v>
      </c>
      <c r="S557">
        <v>120</v>
      </c>
      <c r="T557">
        <v>29</v>
      </c>
    </row>
    <row r="558" spans="1:20" x14ac:dyDescent="0.3">
      <c r="A558" t="s">
        <v>1966</v>
      </c>
      <c r="B558" t="s">
        <v>1967</v>
      </c>
      <c r="C558" s="1" t="str">
        <f t="shared" si="32"/>
        <v>21:1164</v>
      </c>
      <c r="D558" s="1" t="str">
        <f t="shared" si="33"/>
        <v>21:0333</v>
      </c>
      <c r="E558" t="s">
        <v>1968</v>
      </c>
      <c r="F558" t="s">
        <v>1969</v>
      </c>
      <c r="H558">
        <v>65.631460899999993</v>
      </c>
      <c r="I558">
        <v>-118.0332999</v>
      </c>
      <c r="J558" s="1" t="str">
        <f t="shared" si="34"/>
        <v>Rock (surface)</v>
      </c>
      <c r="K558" s="1" t="str">
        <f t="shared" si="35"/>
        <v>GSC whole rock crushing (1960s)</v>
      </c>
      <c r="L558">
        <v>1320</v>
      </c>
      <c r="M558">
        <v>16</v>
      </c>
      <c r="N558">
        <v>21</v>
      </c>
      <c r="O558">
        <v>20</v>
      </c>
      <c r="P558">
        <v>168</v>
      </c>
      <c r="Q558">
        <v>13</v>
      </c>
      <c r="R558">
        <v>0.8</v>
      </c>
      <c r="S558">
        <v>12</v>
      </c>
      <c r="T558">
        <v>18</v>
      </c>
    </row>
    <row r="559" spans="1:20" x14ac:dyDescent="0.3">
      <c r="A559" t="s">
        <v>1970</v>
      </c>
      <c r="B559" t="s">
        <v>1971</v>
      </c>
      <c r="C559" s="1" t="str">
        <f t="shared" si="32"/>
        <v>21:1164</v>
      </c>
      <c r="D559" s="1" t="str">
        <f t="shared" si="33"/>
        <v>21:0333</v>
      </c>
      <c r="E559" t="s">
        <v>1968</v>
      </c>
      <c r="F559" t="s">
        <v>1972</v>
      </c>
      <c r="H559">
        <v>65.631460899999993</v>
      </c>
      <c r="I559">
        <v>-118.0332999</v>
      </c>
      <c r="J559" s="1" t="str">
        <f t="shared" si="34"/>
        <v>Rock (surface)</v>
      </c>
      <c r="K559" s="1" t="str">
        <f t="shared" si="35"/>
        <v>GSC whole rock crushing (1960s)</v>
      </c>
      <c r="L559">
        <v>1190</v>
      </c>
      <c r="M559">
        <v>20</v>
      </c>
      <c r="N559">
        <v>9</v>
      </c>
      <c r="O559">
        <v>20</v>
      </c>
      <c r="P559">
        <v>130</v>
      </c>
      <c r="Q559">
        <v>17</v>
      </c>
      <c r="R559">
        <v>0.8</v>
      </c>
      <c r="S559">
        <v>3</v>
      </c>
      <c r="T559">
        <v>19</v>
      </c>
    </row>
    <row r="560" spans="1:20" x14ac:dyDescent="0.3">
      <c r="A560" t="s">
        <v>1973</v>
      </c>
      <c r="B560" t="s">
        <v>1974</v>
      </c>
      <c r="C560" s="1" t="str">
        <f t="shared" si="32"/>
        <v>21:1164</v>
      </c>
      <c r="D560" s="1" t="str">
        <f t="shared" si="33"/>
        <v>21:0333</v>
      </c>
      <c r="E560" t="s">
        <v>1975</v>
      </c>
      <c r="F560" t="s">
        <v>1976</v>
      </c>
      <c r="H560">
        <v>65.029396000000006</v>
      </c>
      <c r="I560">
        <v>-118.4579548</v>
      </c>
      <c r="J560" s="1" t="str">
        <f t="shared" si="34"/>
        <v>Rock (surface)</v>
      </c>
      <c r="K560" s="1" t="str">
        <f t="shared" si="35"/>
        <v>GSC whole rock crushing (1960s)</v>
      </c>
      <c r="L560">
        <v>787</v>
      </c>
      <c r="M560">
        <v>11</v>
      </c>
      <c r="N560">
        <v>3</v>
      </c>
      <c r="O560">
        <v>2</v>
      </c>
      <c r="P560">
        <v>43</v>
      </c>
      <c r="Q560">
        <v>13</v>
      </c>
      <c r="R560">
        <v>1.1000000000000001</v>
      </c>
      <c r="S560">
        <v>3</v>
      </c>
      <c r="T560">
        <v>5</v>
      </c>
    </row>
    <row r="561" spans="1:20" x14ac:dyDescent="0.3">
      <c r="A561" t="s">
        <v>1977</v>
      </c>
      <c r="B561" t="s">
        <v>1978</v>
      </c>
      <c r="C561" s="1" t="str">
        <f t="shared" si="32"/>
        <v>21:1164</v>
      </c>
      <c r="D561" s="1" t="str">
        <f t="shared" si="33"/>
        <v>21:0333</v>
      </c>
      <c r="E561" t="s">
        <v>1975</v>
      </c>
      <c r="F561" t="s">
        <v>1979</v>
      </c>
      <c r="H561">
        <v>65.029396000000006</v>
      </c>
      <c r="I561">
        <v>-118.4579548</v>
      </c>
      <c r="J561" s="1" t="str">
        <f t="shared" si="34"/>
        <v>Rock (surface)</v>
      </c>
      <c r="K561" s="1" t="str">
        <f t="shared" si="35"/>
        <v>GSC whole rock crushing (1960s)</v>
      </c>
      <c r="L561">
        <v>333</v>
      </c>
      <c r="M561">
        <v>10</v>
      </c>
      <c r="N561">
        <v>3</v>
      </c>
      <c r="O561">
        <v>2</v>
      </c>
      <c r="P561">
        <v>39</v>
      </c>
      <c r="Q561">
        <v>17</v>
      </c>
      <c r="R561">
        <v>0.7</v>
      </c>
      <c r="S561">
        <v>1</v>
      </c>
      <c r="T561">
        <v>6</v>
      </c>
    </row>
    <row r="562" spans="1:20" x14ac:dyDescent="0.3">
      <c r="A562" t="s">
        <v>1980</v>
      </c>
      <c r="B562" t="s">
        <v>1981</v>
      </c>
      <c r="C562" s="1" t="str">
        <f t="shared" si="32"/>
        <v>21:1164</v>
      </c>
      <c r="D562" s="1" t="str">
        <f t="shared" si="33"/>
        <v>21:0333</v>
      </c>
      <c r="E562" t="s">
        <v>1982</v>
      </c>
      <c r="F562" t="s">
        <v>1983</v>
      </c>
      <c r="H562">
        <v>65.058577200000002</v>
      </c>
      <c r="I562">
        <v>-118.31075389999999</v>
      </c>
      <c r="J562" s="1" t="str">
        <f t="shared" si="34"/>
        <v>Rock (surface)</v>
      </c>
      <c r="K562" s="1" t="str">
        <f t="shared" si="35"/>
        <v>GSC whole rock crushing (1960s)</v>
      </c>
      <c r="L562">
        <v>20</v>
      </c>
      <c r="M562">
        <v>2</v>
      </c>
      <c r="N562">
        <v>3</v>
      </c>
      <c r="O562">
        <v>2</v>
      </c>
      <c r="P562">
        <v>5</v>
      </c>
      <c r="Q562">
        <v>13</v>
      </c>
      <c r="R562">
        <v>0.9</v>
      </c>
      <c r="S562">
        <v>2</v>
      </c>
      <c r="T562">
        <v>1</v>
      </c>
    </row>
    <row r="563" spans="1:20" x14ac:dyDescent="0.3">
      <c r="A563" t="s">
        <v>1984</v>
      </c>
      <c r="B563" t="s">
        <v>1985</v>
      </c>
      <c r="C563" s="1" t="str">
        <f t="shared" si="32"/>
        <v>21:1164</v>
      </c>
      <c r="D563" s="1" t="str">
        <f t="shared" si="33"/>
        <v>21:0333</v>
      </c>
      <c r="E563" t="s">
        <v>1982</v>
      </c>
      <c r="F563" t="s">
        <v>1986</v>
      </c>
      <c r="H563">
        <v>65.058577200000002</v>
      </c>
      <c r="I563">
        <v>-118.31075389999999</v>
      </c>
      <c r="J563" s="1" t="str">
        <f t="shared" si="34"/>
        <v>Rock (surface)</v>
      </c>
      <c r="K563" s="1" t="str">
        <f t="shared" si="35"/>
        <v>GSC whole rock crushing (1960s)</v>
      </c>
      <c r="L563">
        <v>20</v>
      </c>
      <c r="M563">
        <v>2</v>
      </c>
      <c r="N563">
        <v>3</v>
      </c>
      <c r="O563">
        <v>2</v>
      </c>
      <c r="P563">
        <v>4</v>
      </c>
      <c r="Q563">
        <v>17</v>
      </c>
      <c r="R563">
        <v>1.5</v>
      </c>
      <c r="S563">
        <v>1</v>
      </c>
      <c r="T563">
        <v>2</v>
      </c>
    </row>
    <row r="564" spans="1:20" x14ac:dyDescent="0.3">
      <c r="A564" t="s">
        <v>1987</v>
      </c>
      <c r="B564" t="s">
        <v>1988</v>
      </c>
      <c r="C564" s="1" t="str">
        <f t="shared" si="32"/>
        <v>21:1164</v>
      </c>
      <c r="D564" s="1" t="str">
        <f t="shared" si="33"/>
        <v>21:0333</v>
      </c>
      <c r="E564" t="s">
        <v>1989</v>
      </c>
      <c r="F564" t="s">
        <v>1990</v>
      </c>
      <c r="H564">
        <v>65.034991700000006</v>
      </c>
      <c r="I564">
        <v>-118.3393289</v>
      </c>
      <c r="J564" s="1" t="str">
        <f t="shared" si="34"/>
        <v>Rock (surface)</v>
      </c>
      <c r="K564" s="1" t="str">
        <f t="shared" si="35"/>
        <v>GSC whole rock crushing (1960s)</v>
      </c>
      <c r="L564">
        <v>186</v>
      </c>
      <c r="M564">
        <v>1</v>
      </c>
      <c r="N564">
        <v>4</v>
      </c>
      <c r="O564">
        <v>15</v>
      </c>
      <c r="P564">
        <v>9</v>
      </c>
      <c r="Q564">
        <v>13</v>
      </c>
      <c r="R564">
        <v>1.7</v>
      </c>
      <c r="S564">
        <v>2</v>
      </c>
      <c r="T564">
        <v>3</v>
      </c>
    </row>
    <row r="565" spans="1:20" x14ac:dyDescent="0.3">
      <c r="A565" t="s">
        <v>1991</v>
      </c>
      <c r="B565" t="s">
        <v>1992</v>
      </c>
      <c r="C565" s="1" t="str">
        <f t="shared" si="32"/>
        <v>21:1164</v>
      </c>
      <c r="D565" s="1" t="str">
        <f t="shared" si="33"/>
        <v>21:0333</v>
      </c>
      <c r="E565" t="s">
        <v>1989</v>
      </c>
      <c r="F565" t="s">
        <v>1993</v>
      </c>
      <c r="H565">
        <v>65.034991700000006</v>
      </c>
      <c r="I565">
        <v>-118.3393289</v>
      </c>
      <c r="J565" s="1" t="str">
        <f t="shared" si="34"/>
        <v>Rock (surface)</v>
      </c>
      <c r="K565" s="1" t="str">
        <f t="shared" si="35"/>
        <v>GSC whole rock crushing (1960s)</v>
      </c>
      <c r="L565">
        <v>408</v>
      </c>
      <c r="M565">
        <v>2</v>
      </c>
      <c r="N565">
        <v>3</v>
      </c>
      <c r="O565">
        <v>13</v>
      </c>
      <c r="P565">
        <v>9</v>
      </c>
      <c r="Q565">
        <v>15</v>
      </c>
      <c r="R565">
        <v>2.1</v>
      </c>
      <c r="S565">
        <v>3</v>
      </c>
      <c r="T565">
        <v>2</v>
      </c>
    </row>
    <row r="566" spans="1:20" x14ac:dyDescent="0.3">
      <c r="A566" t="s">
        <v>1994</v>
      </c>
      <c r="B566" t="s">
        <v>1995</v>
      </c>
      <c r="C566" s="1" t="str">
        <f t="shared" si="32"/>
        <v>21:1164</v>
      </c>
      <c r="D566" s="1" t="str">
        <f t="shared" si="33"/>
        <v>21:0333</v>
      </c>
      <c r="E566" t="s">
        <v>1996</v>
      </c>
      <c r="F566" t="s">
        <v>1997</v>
      </c>
      <c r="H566">
        <v>65.605126499999997</v>
      </c>
      <c r="I566">
        <v>-117.9432827</v>
      </c>
      <c r="J566" s="1" t="str">
        <f t="shared" si="34"/>
        <v>Rock (surface)</v>
      </c>
      <c r="K566" s="1" t="str">
        <f t="shared" si="35"/>
        <v>GSC whole rock crushing (1960s)</v>
      </c>
      <c r="L566">
        <v>1120</v>
      </c>
      <c r="M566">
        <v>18</v>
      </c>
      <c r="N566">
        <v>14</v>
      </c>
      <c r="O566">
        <v>2</v>
      </c>
      <c r="P566">
        <v>64</v>
      </c>
      <c r="Q566">
        <v>13</v>
      </c>
      <c r="R566">
        <v>1.3</v>
      </c>
      <c r="S566">
        <v>9</v>
      </c>
      <c r="T566">
        <v>9</v>
      </c>
    </row>
    <row r="567" spans="1:20" x14ac:dyDescent="0.3">
      <c r="A567" t="s">
        <v>1998</v>
      </c>
      <c r="B567" t="s">
        <v>1999</v>
      </c>
      <c r="C567" s="1" t="str">
        <f t="shared" si="32"/>
        <v>21:1164</v>
      </c>
      <c r="D567" s="1" t="str">
        <f t="shared" si="33"/>
        <v>21:0333</v>
      </c>
      <c r="E567" t="s">
        <v>1996</v>
      </c>
      <c r="F567" t="s">
        <v>2000</v>
      </c>
      <c r="H567">
        <v>65.605126499999997</v>
      </c>
      <c r="I567">
        <v>-117.9432827</v>
      </c>
      <c r="J567" s="1" t="str">
        <f t="shared" si="34"/>
        <v>Rock (surface)</v>
      </c>
      <c r="K567" s="1" t="str">
        <f t="shared" si="35"/>
        <v>GSC whole rock crushing (1960s)</v>
      </c>
      <c r="L567">
        <v>917</v>
      </c>
      <c r="M567">
        <v>16</v>
      </c>
      <c r="N567">
        <v>19</v>
      </c>
      <c r="O567">
        <v>2</v>
      </c>
      <c r="P567">
        <v>66</v>
      </c>
      <c r="Q567">
        <v>5</v>
      </c>
      <c r="R567">
        <v>2.2999999999999998</v>
      </c>
      <c r="S567">
        <v>10</v>
      </c>
      <c r="T567">
        <v>14</v>
      </c>
    </row>
    <row r="568" spans="1:20" x14ac:dyDescent="0.3">
      <c r="A568" t="s">
        <v>2001</v>
      </c>
      <c r="B568" t="s">
        <v>2002</v>
      </c>
      <c r="C568" s="1" t="str">
        <f t="shared" si="32"/>
        <v>21:1164</v>
      </c>
      <c r="D568" s="1" t="str">
        <f t="shared" si="33"/>
        <v>21:0333</v>
      </c>
      <c r="E568" t="s">
        <v>2003</v>
      </c>
      <c r="F568" t="s">
        <v>2004</v>
      </c>
      <c r="H568">
        <v>65.588531799999998</v>
      </c>
      <c r="I568">
        <v>-118.0120752</v>
      </c>
      <c r="J568" s="1" t="str">
        <f t="shared" si="34"/>
        <v>Rock (surface)</v>
      </c>
      <c r="K568" s="1" t="str">
        <f t="shared" si="35"/>
        <v>GSC whole rock crushing (1960s)</v>
      </c>
      <c r="L568">
        <v>917</v>
      </c>
      <c r="M568">
        <v>29</v>
      </c>
      <c r="N568">
        <v>25</v>
      </c>
      <c r="O568">
        <v>2</v>
      </c>
      <c r="P568">
        <v>56</v>
      </c>
      <c r="Q568">
        <v>15</v>
      </c>
      <c r="R568">
        <v>1.6</v>
      </c>
      <c r="S568">
        <v>22</v>
      </c>
      <c r="T568">
        <v>13</v>
      </c>
    </row>
    <row r="569" spans="1:20" x14ac:dyDescent="0.3">
      <c r="A569" t="s">
        <v>2005</v>
      </c>
      <c r="B569" t="s">
        <v>2006</v>
      </c>
      <c r="C569" s="1" t="str">
        <f t="shared" si="32"/>
        <v>21:1164</v>
      </c>
      <c r="D569" s="1" t="str">
        <f t="shared" si="33"/>
        <v>21:0333</v>
      </c>
      <c r="E569" t="s">
        <v>2003</v>
      </c>
      <c r="F569" t="s">
        <v>2007</v>
      </c>
      <c r="H569">
        <v>65.588531799999998</v>
      </c>
      <c r="I569">
        <v>-118.0120752</v>
      </c>
      <c r="J569" s="1" t="str">
        <f t="shared" si="34"/>
        <v>Rock (surface)</v>
      </c>
      <c r="K569" s="1" t="str">
        <f t="shared" si="35"/>
        <v>GSC whole rock crushing (1960s)</v>
      </c>
      <c r="L569">
        <v>833</v>
      </c>
      <c r="M569">
        <v>27</v>
      </c>
      <c r="N569">
        <v>14</v>
      </c>
      <c r="O569">
        <v>2</v>
      </c>
      <c r="P569">
        <v>90</v>
      </c>
      <c r="Q569">
        <v>9</v>
      </c>
      <c r="R569">
        <v>0.9</v>
      </c>
      <c r="S569">
        <v>9</v>
      </c>
      <c r="T569">
        <v>13</v>
      </c>
    </row>
    <row r="570" spans="1:20" x14ac:dyDescent="0.3">
      <c r="A570" t="s">
        <v>2008</v>
      </c>
      <c r="B570" t="s">
        <v>2009</v>
      </c>
      <c r="C570" s="1" t="str">
        <f t="shared" si="32"/>
        <v>21:1164</v>
      </c>
      <c r="D570" s="1" t="str">
        <f t="shared" si="33"/>
        <v>21:0333</v>
      </c>
      <c r="E570" t="s">
        <v>2010</v>
      </c>
      <c r="F570" t="s">
        <v>2011</v>
      </c>
      <c r="H570">
        <v>65.607428499999997</v>
      </c>
      <c r="I570">
        <v>-118.004131</v>
      </c>
      <c r="J570" s="1" t="str">
        <f t="shared" si="34"/>
        <v>Rock (surface)</v>
      </c>
      <c r="K570" s="1" t="str">
        <f t="shared" si="35"/>
        <v>GSC whole rock crushing (1960s)</v>
      </c>
      <c r="L570">
        <v>713</v>
      </c>
      <c r="M570">
        <v>23</v>
      </c>
      <c r="N570">
        <v>35</v>
      </c>
      <c r="O570">
        <v>81</v>
      </c>
      <c r="P570">
        <v>94</v>
      </c>
      <c r="Q570">
        <v>5</v>
      </c>
      <c r="R570">
        <v>1.1000000000000001</v>
      </c>
      <c r="S570">
        <v>29</v>
      </c>
      <c r="T570">
        <v>23</v>
      </c>
    </row>
    <row r="571" spans="1:20" x14ac:dyDescent="0.3">
      <c r="A571" t="s">
        <v>2012</v>
      </c>
      <c r="B571" t="s">
        <v>2013</v>
      </c>
      <c r="C571" s="1" t="str">
        <f t="shared" si="32"/>
        <v>21:1164</v>
      </c>
      <c r="D571" s="1" t="str">
        <f t="shared" si="33"/>
        <v>21:0333</v>
      </c>
      <c r="E571" t="s">
        <v>2010</v>
      </c>
      <c r="F571" t="s">
        <v>2014</v>
      </c>
      <c r="H571">
        <v>65.607428499999997</v>
      </c>
      <c r="I571">
        <v>-118.004131</v>
      </c>
      <c r="J571" s="1" t="str">
        <f t="shared" si="34"/>
        <v>Rock (surface)</v>
      </c>
      <c r="K571" s="1" t="str">
        <f t="shared" si="35"/>
        <v>GSC whole rock crushing (1960s)</v>
      </c>
      <c r="L571">
        <v>958</v>
      </c>
      <c r="M571">
        <v>20</v>
      </c>
      <c r="N571">
        <v>36</v>
      </c>
      <c r="O571">
        <v>31</v>
      </c>
      <c r="P571">
        <v>100</v>
      </c>
      <c r="Q571">
        <v>11</v>
      </c>
      <c r="R571">
        <v>1.3</v>
      </c>
      <c r="S571">
        <v>33</v>
      </c>
      <c r="T571">
        <v>25</v>
      </c>
    </row>
    <row r="572" spans="1:20" x14ac:dyDescent="0.3">
      <c r="A572" t="s">
        <v>2015</v>
      </c>
      <c r="B572" t="s">
        <v>2016</v>
      </c>
      <c r="C572" s="1" t="str">
        <f t="shared" si="32"/>
        <v>21:1164</v>
      </c>
      <c r="D572" s="1" t="str">
        <f t="shared" si="33"/>
        <v>21:0333</v>
      </c>
      <c r="E572" t="s">
        <v>2017</v>
      </c>
      <c r="F572" t="s">
        <v>2018</v>
      </c>
      <c r="H572">
        <v>65.604737200000002</v>
      </c>
      <c r="I572">
        <v>-118.0040269</v>
      </c>
      <c r="J572" s="1" t="str">
        <f t="shared" si="34"/>
        <v>Rock (surface)</v>
      </c>
      <c r="K572" s="1" t="str">
        <f t="shared" si="35"/>
        <v>GSC whole rock crushing (1960s)</v>
      </c>
      <c r="L572">
        <v>563</v>
      </c>
      <c r="M572">
        <v>17</v>
      </c>
      <c r="N572">
        <v>3</v>
      </c>
      <c r="O572">
        <v>2</v>
      </c>
      <c r="P572">
        <v>69</v>
      </c>
      <c r="Q572">
        <v>5</v>
      </c>
      <c r="R572">
        <v>1.1000000000000001</v>
      </c>
      <c r="S572">
        <v>1</v>
      </c>
      <c r="T572">
        <v>17</v>
      </c>
    </row>
    <row r="573" spans="1:20" x14ac:dyDescent="0.3">
      <c r="A573" t="s">
        <v>2019</v>
      </c>
      <c r="B573" t="s">
        <v>2020</v>
      </c>
      <c r="C573" s="1" t="str">
        <f t="shared" si="32"/>
        <v>21:1164</v>
      </c>
      <c r="D573" s="1" t="str">
        <f t="shared" si="33"/>
        <v>21:0333</v>
      </c>
      <c r="E573" t="s">
        <v>2017</v>
      </c>
      <c r="F573" t="s">
        <v>2021</v>
      </c>
      <c r="H573">
        <v>65.604737200000002</v>
      </c>
      <c r="I573">
        <v>-118.0040269</v>
      </c>
      <c r="J573" s="1" t="str">
        <f t="shared" si="34"/>
        <v>Rock (surface)</v>
      </c>
      <c r="K573" s="1" t="str">
        <f t="shared" si="35"/>
        <v>GSC whole rock crushing (1960s)</v>
      </c>
      <c r="L573">
        <v>1870</v>
      </c>
      <c r="M573">
        <v>28</v>
      </c>
      <c r="N573">
        <v>133</v>
      </c>
      <c r="O573">
        <v>81</v>
      </c>
      <c r="P573">
        <v>262</v>
      </c>
      <c r="Q573">
        <v>15</v>
      </c>
      <c r="R573">
        <v>0.6</v>
      </c>
      <c r="S573">
        <v>118</v>
      </c>
      <c r="T573">
        <v>45</v>
      </c>
    </row>
    <row r="574" spans="1:20" x14ac:dyDescent="0.3">
      <c r="A574" t="s">
        <v>2022</v>
      </c>
      <c r="B574" t="s">
        <v>2023</v>
      </c>
      <c r="C574" s="1" t="str">
        <f t="shared" si="32"/>
        <v>21:1164</v>
      </c>
      <c r="D574" s="1" t="str">
        <f t="shared" si="33"/>
        <v>21:0333</v>
      </c>
      <c r="E574" t="s">
        <v>2024</v>
      </c>
      <c r="F574" t="s">
        <v>2025</v>
      </c>
      <c r="H574">
        <v>65.600222900000006</v>
      </c>
      <c r="I574">
        <v>-118.0081916</v>
      </c>
      <c r="J574" s="1" t="str">
        <f t="shared" si="34"/>
        <v>Rock (surface)</v>
      </c>
      <c r="K574" s="1" t="str">
        <f t="shared" si="35"/>
        <v>GSC whole rock crushing (1960s)</v>
      </c>
      <c r="L574">
        <v>1810</v>
      </c>
      <c r="M574">
        <v>19</v>
      </c>
      <c r="N574">
        <v>8</v>
      </c>
      <c r="O574">
        <v>15</v>
      </c>
      <c r="P574">
        <v>99</v>
      </c>
      <c r="Q574">
        <v>5</v>
      </c>
      <c r="R574">
        <v>2.1</v>
      </c>
      <c r="S574">
        <v>4</v>
      </c>
      <c r="T574">
        <v>11</v>
      </c>
    </row>
    <row r="575" spans="1:20" x14ac:dyDescent="0.3">
      <c r="A575" t="s">
        <v>2026</v>
      </c>
      <c r="B575" t="s">
        <v>2027</v>
      </c>
      <c r="C575" s="1" t="str">
        <f t="shared" si="32"/>
        <v>21:1164</v>
      </c>
      <c r="D575" s="1" t="str">
        <f t="shared" si="33"/>
        <v>21:0333</v>
      </c>
      <c r="E575" t="s">
        <v>2024</v>
      </c>
      <c r="F575" t="s">
        <v>2028</v>
      </c>
      <c r="H575">
        <v>65.600222900000006</v>
      </c>
      <c r="I575">
        <v>-118.0081916</v>
      </c>
      <c r="J575" s="1" t="str">
        <f t="shared" si="34"/>
        <v>Rock (surface)</v>
      </c>
      <c r="K575" s="1" t="str">
        <f t="shared" si="35"/>
        <v>GSC whole rock crushing (1960s)</v>
      </c>
      <c r="L575">
        <v>1820</v>
      </c>
      <c r="M575">
        <v>24</v>
      </c>
      <c r="N575">
        <v>7</v>
      </c>
      <c r="O575">
        <v>20</v>
      </c>
      <c r="P575">
        <v>131</v>
      </c>
      <c r="Q575">
        <v>7</v>
      </c>
      <c r="R575">
        <v>1.9</v>
      </c>
      <c r="S575">
        <v>1</v>
      </c>
      <c r="T575">
        <v>22</v>
      </c>
    </row>
    <row r="576" spans="1:20" x14ac:dyDescent="0.3">
      <c r="A576" t="s">
        <v>2029</v>
      </c>
      <c r="B576" t="s">
        <v>2030</v>
      </c>
      <c r="C576" s="1" t="str">
        <f t="shared" si="32"/>
        <v>21:1164</v>
      </c>
      <c r="D576" s="1" t="str">
        <f t="shared" si="33"/>
        <v>21:0333</v>
      </c>
      <c r="E576" t="s">
        <v>2031</v>
      </c>
      <c r="F576" t="s">
        <v>2032</v>
      </c>
      <c r="H576">
        <v>65.595737499999998</v>
      </c>
      <c r="I576">
        <v>-118.00801749999999</v>
      </c>
      <c r="J576" s="1" t="str">
        <f t="shared" si="34"/>
        <v>Rock (surface)</v>
      </c>
      <c r="K576" s="1" t="str">
        <f t="shared" si="35"/>
        <v>GSC whole rock crushing (1960s)</v>
      </c>
      <c r="L576">
        <v>1500</v>
      </c>
      <c r="M576">
        <v>29</v>
      </c>
      <c r="N576">
        <v>5</v>
      </c>
      <c r="O576">
        <v>2</v>
      </c>
      <c r="P576">
        <v>119</v>
      </c>
      <c r="Q576">
        <v>11</v>
      </c>
      <c r="R576">
        <v>1.8</v>
      </c>
      <c r="S576">
        <v>1</v>
      </c>
      <c r="T576">
        <v>21</v>
      </c>
    </row>
    <row r="577" spans="1:20" x14ac:dyDescent="0.3">
      <c r="A577" t="s">
        <v>2033</v>
      </c>
      <c r="B577" t="s">
        <v>2034</v>
      </c>
      <c r="C577" s="1" t="str">
        <f t="shared" si="32"/>
        <v>21:1164</v>
      </c>
      <c r="D577" s="1" t="str">
        <f t="shared" si="33"/>
        <v>21:0333</v>
      </c>
      <c r="E577" t="s">
        <v>2031</v>
      </c>
      <c r="F577" t="s">
        <v>2035</v>
      </c>
      <c r="H577">
        <v>65.595737499999998</v>
      </c>
      <c r="I577">
        <v>-118.00801749999999</v>
      </c>
      <c r="J577" s="1" t="str">
        <f t="shared" si="34"/>
        <v>Rock (surface)</v>
      </c>
      <c r="K577" s="1" t="str">
        <f t="shared" si="35"/>
        <v>GSC whole rock crushing (1960s)</v>
      </c>
      <c r="L577">
        <v>1500</v>
      </c>
      <c r="M577">
        <v>30</v>
      </c>
      <c r="N577">
        <v>29</v>
      </c>
      <c r="O577">
        <v>2</v>
      </c>
      <c r="P577">
        <v>112</v>
      </c>
      <c r="Q577">
        <v>11</v>
      </c>
      <c r="R577">
        <v>1.9</v>
      </c>
      <c r="S577">
        <v>25</v>
      </c>
      <c r="T577">
        <v>17</v>
      </c>
    </row>
    <row r="578" spans="1:20" x14ac:dyDescent="0.3">
      <c r="A578" t="s">
        <v>2036</v>
      </c>
      <c r="B578" t="s">
        <v>2037</v>
      </c>
      <c r="C578" s="1" t="str">
        <f t="shared" ref="C578:C641" si="36">HYPERLINK("https://geochem.nrcan.gc.ca/cdogs/content/bdl/bdl211164_e.htm", "21:1164")</f>
        <v>21:1164</v>
      </c>
      <c r="D578" s="1" t="str">
        <f t="shared" ref="D578:D641" si="37">HYPERLINK("https://geochem.nrcan.gc.ca/cdogs/content/svy/svy210333_e.htm", "21:0333")</f>
        <v>21:0333</v>
      </c>
      <c r="E578" t="s">
        <v>2038</v>
      </c>
      <c r="F578" t="s">
        <v>2039</v>
      </c>
      <c r="H578">
        <v>65.393538699999993</v>
      </c>
      <c r="I578">
        <v>-117.1435881</v>
      </c>
      <c r="J578" s="1" t="str">
        <f t="shared" ref="J578:J641" si="38">HYPERLINK("https://geochem.nrcan.gc.ca/cdogs/content/kwd/kwd020034_e.htm", "Rock (surface)")</f>
        <v>Rock (surface)</v>
      </c>
      <c r="K578" s="1" t="str">
        <f t="shared" ref="K578:K641" si="39">HYPERLINK("https://geochem.nrcan.gc.ca/cdogs/content/kwd/kwd080087_e.htm", "GSC whole rock crushing (1960s)")</f>
        <v>GSC whole rock crushing (1960s)</v>
      </c>
      <c r="L578">
        <v>517</v>
      </c>
      <c r="M578">
        <v>16</v>
      </c>
      <c r="N578">
        <v>11</v>
      </c>
      <c r="O578">
        <v>20</v>
      </c>
      <c r="P578">
        <v>50</v>
      </c>
      <c r="Q578">
        <v>20</v>
      </c>
      <c r="R578">
        <v>4</v>
      </c>
      <c r="S578">
        <v>8</v>
      </c>
      <c r="T578">
        <v>12</v>
      </c>
    </row>
    <row r="579" spans="1:20" x14ac:dyDescent="0.3">
      <c r="A579" t="s">
        <v>2040</v>
      </c>
      <c r="B579" t="s">
        <v>2041</v>
      </c>
      <c r="C579" s="1" t="str">
        <f t="shared" si="36"/>
        <v>21:1164</v>
      </c>
      <c r="D579" s="1" t="str">
        <f t="shared" si="37"/>
        <v>21:0333</v>
      </c>
      <c r="E579" t="s">
        <v>2038</v>
      </c>
      <c r="F579" t="s">
        <v>2042</v>
      </c>
      <c r="H579">
        <v>65.393538699999993</v>
      </c>
      <c r="I579">
        <v>-117.1435881</v>
      </c>
      <c r="J579" s="1" t="str">
        <f t="shared" si="38"/>
        <v>Rock (surface)</v>
      </c>
      <c r="K579" s="1" t="str">
        <f t="shared" si="39"/>
        <v>GSC whole rock crushing (1960s)</v>
      </c>
      <c r="L579">
        <v>931</v>
      </c>
      <c r="M579">
        <v>24</v>
      </c>
      <c r="N579">
        <v>18</v>
      </c>
      <c r="O579">
        <v>25</v>
      </c>
      <c r="P579">
        <v>169</v>
      </c>
      <c r="Q579">
        <v>15</v>
      </c>
      <c r="R579">
        <v>3.3</v>
      </c>
      <c r="S579">
        <v>14</v>
      </c>
      <c r="T579">
        <v>98</v>
      </c>
    </row>
    <row r="580" spans="1:20" x14ac:dyDescent="0.3">
      <c r="A580" t="s">
        <v>2043</v>
      </c>
      <c r="B580" t="s">
        <v>2044</v>
      </c>
      <c r="C580" s="1" t="str">
        <f t="shared" si="36"/>
        <v>21:1164</v>
      </c>
      <c r="D580" s="1" t="str">
        <f t="shared" si="37"/>
        <v>21:0333</v>
      </c>
      <c r="E580" t="s">
        <v>2045</v>
      </c>
      <c r="F580" t="s">
        <v>2046</v>
      </c>
      <c r="H580">
        <v>65.394439899999995</v>
      </c>
      <c r="I580">
        <v>-117.1392882</v>
      </c>
      <c r="J580" s="1" t="str">
        <f t="shared" si="38"/>
        <v>Rock (surface)</v>
      </c>
      <c r="K580" s="1" t="str">
        <f t="shared" si="39"/>
        <v>GSC whole rock crushing (1960s)</v>
      </c>
      <c r="L580">
        <v>132</v>
      </c>
      <c r="M580">
        <v>2</v>
      </c>
      <c r="N580">
        <v>2</v>
      </c>
      <c r="O580">
        <v>20</v>
      </c>
      <c r="P580">
        <v>16</v>
      </c>
      <c r="Q580">
        <v>10</v>
      </c>
      <c r="R580">
        <v>4</v>
      </c>
      <c r="S580">
        <v>2</v>
      </c>
      <c r="T580">
        <v>9</v>
      </c>
    </row>
    <row r="581" spans="1:20" x14ac:dyDescent="0.3">
      <c r="A581" t="s">
        <v>2047</v>
      </c>
      <c r="B581" t="s">
        <v>2048</v>
      </c>
      <c r="C581" s="1" t="str">
        <f t="shared" si="36"/>
        <v>21:1164</v>
      </c>
      <c r="D581" s="1" t="str">
        <f t="shared" si="37"/>
        <v>21:0333</v>
      </c>
      <c r="E581" t="s">
        <v>2045</v>
      </c>
      <c r="F581" t="s">
        <v>2049</v>
      </c>
      <c r="H581">
        <v>65.394439899999995</v>
      </c>
      <c r="I581">
        <v>-117.1392882</v>
      </c>
      <c r="J581" s="1" t="str">
        <f t="shared" si="38"/>
        <v>Rock (surface)</v>
      </c>
      <c r="K581" s="1" t="str">
        <f t="shared" si="39"/>
        <v>GSC whole rock crushing (1960s)</v>
      </c>
      <c r="L581">
        <v>148</v>
      </c>
      <c r="M581">
        <v>4</v>
      </c>
      <c r="N581">
        <v>4</v>
      </c>
      <c r="O581">
        <v>30</v>
      </c>
      <c r="P581">
        <v>22</v>
      </c>
      <c r="Q581">
        <v>13</v>
      </c>
      <c r="R581">
        <v>4.5</v>
      </c>
      <c r="S581">
        <v>2</v>
      </c>
      <c r="T581">
        <v>7</v>
      </c>
    </row>
    <row r="582" spans="1:20" x14ac:dyDescent="0.3">
      <c r="A582" t="s">
        <v>2050</v>
      </c>
      <c r="B582" t="s">
        <v>2051</v>
      </c>
      <c r="C582" s="1" t="str">
        <f t="shared" si="36"/>
        <v>21:1164</v>
      </c>
      <c r="D582" s="1" t="str">
        <f t="shared" si="37"/>
        <v>21:0333</v>
      </c>
      <c r="E582" t="s">
        <v>2052</v>
      </c>
      <c r="F582" t="s">
        <v>2053</v>
      </c>
      <c r="H582">
        <v>65.394457900000006</v>
      </c>
      <c r="I582">
        <v>-117.1392883</v>
      </c>
      <c r="J582" s="1" t="str">
        <f t="shared" si="38"/>
        <v>Rock (surface)</v>
      </c>
      <c r="K582" s="1" t="str">
        <f t="shared" si="39"/>
        <v>GSC whole rock crushing (1960s)</v>
      </c>
      <c r="L582">
        <v>593</v>
      </c>
      <c r="M582">
        <v>10</v>
      </c>
      <c r="N582">
        <v>12</v>
      </c>
      <c r="O582">
        <v>20</v>
      </c>
      <c r="P582">
        <v>77</v>
      </c>
      <c r="Q582">
        <v>20</v>
      </c>
      <c r="R582">
        <v>3</v>
      </c>
      <c r="S582">
        <v>8</v>
      </c>
      <c r="T582">
        <v>18</v>
      </c>
    </row>
    <row r="583" spans="1:20" x14ac:dyDescent="0.3">
      <c r="A583" t="s">
        <v>2054</v>
      </c>
      <c r="B583" t="s">
        <v>2055</v>
      </c>
      <c r="C583" s="1" t="str">
        <f t="shared" si="36"/>
        <v>21:1164</v>
      </c>
      <c r="D583" s="1" t="str">
        <f t="shared" si="37"/>
        <v>21:0333</v>
      </c>
      <c r="E583" t="s">
        <v>2052</v>
      </c>
      <c r="F583" t="s">
        <v>2056</v>
      </c>
      <c r="H583">
        <v>65.394457900000006</v>
      </c>
      <c r="I583">
        <v>-117.1392883</v>
      </c>
      <c r="J583" s="1" t="str">
        <f t="shared" si="38"/>
        <v>Rock (surface)</v>
      </c>
      <c r="K583" s="1" t="str">
        <f t="shared" si="39"/>
        <v>GSC whole rock crushing (1960s)</v>
      </c>
      <c r="L583">
        <v>392</v>
      </c>
      <c r="M583">
        <v>9</v>
      </c>
      <c r="N583">
        <v>4</v>
      </c>
      <c r="O583">
        <v>25</v>
      </c>
      <c r="P583">
        <v>40</v>
      </c>
      <c r="Q583">
        <v>15</v>
      </c>
      <c r="R583">
        <v>2.5</v>
      </c>
      <c r="S583">
        <v>2</v>
      </c>
      <c r="T583">
        <v>9</v>
      </c>
    </row>
    <row r="584" spans="1:20" x14ac:dyDescent="0.3">
      <c r="A584" t="s">
        <v>2057</v>
      </c>
      <c r="B584" t="s">
        <v>2058</v>
      </c>
      <c r="C584" s="1" t="str">
        <f t="shared" si="36"/>
        <v>21:1164</v>
      </c>
      <c r="D584" s="1" t="str">
        <f t="shared" si="37"/>
        <v>21:0333</v>
      </c>
      <c r="E584" t="s">
        <v>2059</v>
      </c>
      <c r="F584" t="s">
        <v>2060</v>
      </c>
      <c r="H584">
        <v>65.395344800000004</v>
      </c>
      <c r="I584">
        <v>-117.130683</v>
      </c>
      <c r="J584" s="1" t="str">
        <f t="shared" si="38"/>
        <v>Rock (surface)</v>
      </c>
      <c r="K584" s="1" t="str">
        <f t="shared" si="39"/>
        <v>GSC whole rock crushing (1960s)</v>
      </c>
      <c r="L584">
        <v>289</v>
      </c>
      <c r="M584">
        <v>11</v>
      </c>
      <c r="N584">
        <v>26</v>
      </c>
      <c r="O584">
        <v>20</v>
      </c>
      <c r="P584">
        <v>55</v>
      </c>
      <c r="Q584">
        <v>8</v>
      </c>
      <c r="R584">
        <v>3.5</v>
      </c>
      <c r="S584">
        <v>23</v>
      </c>
      <c r="T584">
        <v>22</v>
      </c>
    </row>
    <row r="585" spans="1:20" x14ac:dyDescent="0.3">
      <c r="A585" t="s">
        <v>2061</v>
      </c>
      <c r="B585" t="s">
        <v>2062</v>
      </c>
      <c r="C585" s="1" t="str">
        <f t="shared" si="36"/>
        <v>21:1164</v>
      </c>
      <c r="D585" s="1" t="str">
        <f t="shared" si="37"/>
        <v>21:0333</v>
      </c>
      <c r="E585" t="s">
        <v>2059</v>
      </c>
      <c r="F585" t="s">
        <v>2063</v>
      </c>
      <c r="H585">
        <v>65.395344800000004</v>
      </c>
      <c r="I585">
        <v>-117.130683</v>
      </c>
      <c r="J585" s="1" t="str">
        <f t="shared" si="38"/>
        <v>Rock (surface)</v>
      </c>
      <c r="K585" s="1" t="str">
        <f t="shared" si="39"/>
        <v>GSC whole rock crushing (1960s)</v>
      </c>
      <c r="L585">
        <v>222</v>
      </c>
      <c r="M585">
        <v>8</v>
      </c>
      <c r="N585">
        <v>7</v>
      </c>
      <c r="O585">
        <v>5</v>
      </c>
      <c r="P585">
        <v>35</v>
      </c>
      <c r="Q585">
        <v>12</v>
      </c>
      <c r="R585">
        <v>3</v>
      </c>
      <c r="S585">
        <v>5</v>
      </c>
      <c r="T585">
        <v>11</v>
      </c>
    </row>
    <row r="586" spans="1:20" x14ac:dyDescent="0.3">
      <c r="A586" t="s">
        <v>2064</v>
      </c>
      <c r="B586" t="s">
        <v>2065</v>
      </c>
      <c r="C586" s="1" t="str">
        <f t="shared" si="36"/>
        <v>21:1164</v>
      </c>
      <c r="D586" s="1" t="str">
        <f t="shared" si="37"/>
        <v>21:0333</v>
      </c>
      <c r="E586" t="s">
        <v>2066</v>
      </c>
      <c r="F586" t="s">
        <v>2067</v>
      </c>
      <c r="H586">
        <v>65.397141099999999</v>
      </c>
      <c r="I586">
        <v>-117.1285393</v>
      </c>
      <c r="J586" s="1" t="str">
        <f t="shared" si="38"/>
        <v>Rock (surface)</v>
      </c>
      <c r="K586" s="1" t="str">
        <f t="shared" si="39"/>
        <v>GSC whole rock crushing (1960s)</v>
      </c>
      <c r="L586">
        <v>124</v>
      </c>
      <c r="M586">
        <v>4</v>
      </c>
      <c r="N586">
        <v>5</v>
      </c>
      <c r="O586">
        <v>25</v>
      </c>
      <c r="P586">
        <v>46</v>
      </c>
      <c r="Q586">
        <v>10</v>
      </c>
      <c r="R586">
        <v>4.8</v>
      </c>
      <c r="S586">
        <v>5</v>
      </c>
      <c r="T586">
        <v>35</v>
      </c>
    </row>
    <row r="587" spans="1:20" x14ac:dyDescent="0.3">
      <c r="A587" t="s">
        <v>2068</v>
      </c>
      <c r="B587" t="s">
        <v>2069</v>
      </c>
      <c r="C587" s="1" t="str">
        <f t="shared" si="36"/>
        <v>21:1164</v>
      </c>
      <c r="D587" s="1" t="str">
        <f t="shared" si="37"/>
        <v>21:0333</v>
      </c>
      <c r="E587" t="s">
        <v>2066</v>
      </c>
      <c r="F587" t="s">
        <v>2070</v>
      </c>
      <c r="H587">
        <v>65.397141099999999</v>
      </c>
      <c r="I587">
        <v>-117.1285393</v>
      </c>
      <c r="J587" s="1" t="str">
        <f t="shared" si="38"/>
        <v>Rock (surface)</v>
      </c>
      <c r="K587" s="1" t="str">
        <f t="shared" si="39"/>
        <v>GSC whole rock crushing (1960s)</v>
      </c>
      <c r="L587">
        <v>96</v>
      </c>
      <c r="M587">
        <v>5</v>
      </c>
      <c r="N587">
        <v>4</v>
      </c>
      <c r="O587">
        <v>15</v>
      </c>
      <c r="P587">
        <v>32</v>
      </c>
      <c r="Q587">
        <v>13</v>
      </c>
      <c r="R587">
        <v>4.3</v>
      </c>
      <c r="S587">
        <v>2</v>
      </c>
      <c r="T587">
        <v>14</v>
      </c>
    </row>
    <row r="588" spans="1:20" x14ac:dyDescent="0.3">
      <c r="A588" t="s">
        <v>2071</v>
      </c>
      <c r="B588" t="s">
        <v>2072</v>
      </c>
      <c r="C588" s="1" t="str">
        <f t="shared" si="36"/>
        <v>21:1164</v>
      </c>
      <c r="D588" s="1" t="str">
        <f t="shared" si="37"/>
        <v>21:0333</v>
      </c>
      <c r="E588" t="s">
        <v>2073</v>
      </c>
      <c r="F588" t="s">
        <v>2074</v>
      </c>
      <c r="H588">
        <v>65.398042000000004</v>
      </c>
      <c r="I588">
        <v>-117.1242383</v>
      </c>
      <c r="J588" s="1" t="str">
        <f t="shared" si="38"/>
        <v>Rock (surface)</v>
      </c>
      <c r="K588" s="1" t="str">
        <f t="shared" si="39"/>
        <v>GSC whole rock crushing (1960s)</v>
      </c>
      <c r="L588">
        <v>1100</v>
      </c>
      <c r="M588">
        <v>17</v>
      </c>
      <c r="N588">
        <v>5200</v>
      </c>
      <c r="O588">
        <v>67</v>
      </c>
      <c r="P588">
        <v>929</v>
      </c>
      <c r="Q588">
        <v>28</v>
      </c>
      <c r="R588">
        <v>31.3</v>
      </c>
      <c r="S588">
        <v>5660</v>
      </c>
      <c r="T588">
        <v>1140</v>
      </c>
    </row>
    <row r="589" spans="1:20" x14ac:dyDescent="0.3">
      <c r="A589" t="s">
        <v>2075</v>
      </c>
      <c r="B589" t="s">
        <v>2076</v>
      </c>
      <c r="C589" s="1" t="str">
        <f t="shared" si="36"/>
        <v>21:1164</v>
      </c>
      <c r="D589" s="1" t="str">
        <f t="shared" si="37"/>
        <v>21:0333</v>
      </c>
      <c r="E589" t="s">
        <v>2073</v>
      </c>
      <c r="F589" t="s">
        <v>2077</v>
      </c>
      <c r="H589">
        <v>65.398042000000004</v>
      </c>
      <c r="I589">
        <v>-117.1242383</v>
      </c>
      <c r="J589" s="1" t="str">
        <f t="shared" si="38"/>
        <v>Rock (surface)</v>
      </c>
      <c r="K589" s="1" t="str">
        <f t="shared" si="39"/>
        <v>GSC whole rock crushing (1960s)</v>
      </c>
      <c r="L589">
        <v>778</v>
      </c>
      <c r="M589">
        <v>13</v>
      </c>
      <c r="N589">
        <v>2580</v>
      </c>
      <c r="O589">
        <v>40</v>
      </c>
      <c r="P589">
        <v>386</v>
      </c>
      <c r="Q589">
        <v>20</v>
      </c>
      <c r="R589">
        <v>22.5</v>
      </c>
      <c r="S589">
        <v>2730</v>
      </c>
      <c r="T589">
        <v>313</v>
      </c>
    </row>
    <row r="590" spans="1:20" x14ac:dyDescent="0.3">
      <c r="A590" t="s">
        <v>2078</v>
      </c>
      <c r="B590" t="s">
        <v>2079</v>
      </c>
      <c r="C590" s="1" t="str">
        <f t="shared" si="36"/>
        <v>21:1164</v>
      </c>
      <c r="D590" s="1" t="str">
        <f t="shared" si="37"/>
        <v>21:0333</v>
      </c>
      <c r="E590" t="s">
        <v>2080</v>
      </c>
      <c r="F590" t="s">
        <v>2081</v>
      </c>
      <c r="H590">
        <v>65.398040199999997</v>
      </c>
      <c r="I590">
        <v>-117.126391</v>
      </c>
      <c r="J590" s="1" t="str">
        <f t="shared" si="38"/>
        <v>Rock (surface)</v>
      </c>
      <c r="K590" s="1" t="str">
        <f t="shared" si="39"/>
        <v>GSC whole rock crushing (1960s)</v>
      </c>
      <c r="L590">
        <v>8910</v>
      </c>
      <c r="M590">
        <v>60</v>
      </c>
      <c r="N590">
        <v>24</v>
      </c>
      <c r="O590">
        <v>50</v>
      </c>
      <c r="P590">
        <v>6850</v>
      </c>
      <c r="Q590">
        <v>50</v>
      </c>
      <c r="R590">
        <v>0.8</v>
      </c>
      <c r="S590">
        <v>15</v>
      </c>
      <c r="T590">
        <v>5714</v>
      </c>
    </row>
    <row r="591" spans="1:20" x14ac:dyDescent="0.3">
      <c r="A591" t="s">
        <v>2082</v>
      </c>
      <c r="B591" t="s">
        <v>2083</v>
      </c>
      <c r="C591" s="1" t="str">
        <f t="shared" si="36"/>
        <v>21:1164</v>
      </c>
      <c r="D591" s="1" t="str">
        <f t="shared" si="37"/>
        <v>21:0333</v>
      </c>
      <c r="E591" t="s">
        <v>2080</v>
      </c>
      <c r="F591" t="s">
        <v>2084</v>
      </c>
      <c r="H591">
        <v>65.398040199999997</v>
      </c>
      <c r="I591">
        <v>-117.126391</v>
      </c>
      <c r="J591" s="1" t="str">
        <f t="shared" si="38"/>
        <v>Rock (surface)</v>
      </c>
      <c r="K591" s="1" t="str">
        <f t="shared" si="39"/>
        <v>GSC whole rock crushing (1960s)</v>
      </c>
      <c r="L591">
        <v>10600</v>
      </c>
      <c r="M591">
        <v>45</v>
      </c>
      <c r="N591">
        <v>20</v>
      </c>
      <c r="O591">
        <v>20</v>
      </c>
      <c r="P591">
        <v>5200</v>
      </c>
      <c r="Q591">
        <v>28</v>
      </c>
      <c r="R591">
        <v>0.5</v>
      </c>
      <c r="S591">
        <v>11</v>
      </c>
      <c r="T591">
        <v>3694</v>
      </c>
    </row>
    <row r="592" spans="1:20" x14ac:dyDescent="0.3">
      <c r="A592" t="s">
        <v>2085</v>
      </c>
      <c r="B592" t="s">
        <v>2086</v>
      </c>
      <c r="C592" s="1" t="str">
        <f t="shared" si="36"/>
        <v>21:1164</v>
      </c>
      <c r="D592" s="1" t="str">
        <f t="shared" si="37"/>
        <v>21:0333</v>
      </c>
      <c r="E592" t="s">
        <v>2087</v>
      </c>
      <c r="F592" t="s">
        <v>2088</v>
      </c>
      <c r="H592">
        <v>65.397142900000006</v>
      </c>
      <c r="I592">
        <v>-117.1263867</v>
      </c>
      <c r="J592" s="1" t="str">
        <f t="shared" si="38"/>
        <v>Rock (surface)</v>
      </c>
      <c r="K592" s="1" t="str">
        <f t="shared" si="39"/>
        <v>GSC whole rock crushing (1960s)</v>
      </c>
      <c r="L592">
        <v>487</v>
      </c>
      <c r="M592">
        <v>49</v>
      </c>
      <c r="N592">
        <v>59</v>
      </c>
      <c r="O592">
        <v>2</v>
      </c>
      <c r="P592">
        <v>60</v>
      </c>
      <c r="Q592">
        <v>5</v>
      </c>
      <c r="R592">
        <v>0.5</v>
      </c>
      <c r="S592">
        <v>44</v>
      </c>
      <c r="T592">
        <v>22</v>
      </c>
    </row>
    <row r="593" spans="1:20" x14ac:dyDescent="0.3">
      <c r="A593" t="s">
        <v>2089</v>
      </c>
      <c r="B593" t="s">
        <v>2090</v>
      </c>
      <c r="C593" s="1" t="str">
        <f t="shared" si="36"/>
        <v>21:1164</v>
      </c>
      <c r="D593" s="1" t="str">
        <f t="shared" si="37"/>
        <v>21:0333</v>
      </c>
      <c r="E593" t="s">
        <v>2087</v>
      </c>
      <c r="F593" t="s">
        <v>2091</v>
      </c>
      <c r="H593">
        <v>65.397142900000006</v>
      </c>
      <c r="I593">
        <v>-117.1263867</v>
      </c>
      <c r="J593" s="1" t="str">
        <f t="shared" si="38"/>
        <v>Rock (surface)</v>
      </c>
      <c r="K593" s="1" t="str">
        <f t="shared" si="39"/>
        <v>GSC whole rock crushing (1960s)</v>
      </c>
      <c r="L593">
        <v>304</v>
      </c>
      <c r="M593">
        <v>44</v>
      </c>
      <c r="N593">
        <v>868</v>
      </c>
      <c r="O593">
        <v>30</v>
      </c>
      <c r="P593">
        <v>45</v>
      </c>
      <c r="Q593">
        <v>10</v>
      </c>
      <c r="R593">
        <v>0.6</v>
      </c>
      <c r="S593">
        <v>676</v>
      </c>
      <c r="T593">
        <v>30</v>
      </c>
    </row>
    <row r="594" spans="1:20" x14ac:dyDescent="0.3">
      <c r="A594" t="s">
        <v>2092</v>
      </c>
      <c r="B594" t="s">
        <v>2093</v>
      </c>
      <c r="C594" s="1" t="str">
        <f t="shared" si="36"/>
        <v>21:1164</v>
      </c>
      <c r="D594" s="1" t="str">
        <f t="shared" si="37"/>
        <v>21:0333</v>
      </c>
      <c r="E594" t="s">
        <v>2094</v>
      </c>
      <c r="F594" t="s">
        <v>2095</v>
      </c>
      <c r="H594">
        <v>65.389949700000003</v>
      </c>
      <c r="I594">
        <v>-117.14356840000001</v>
      </c>
      <c r="J594" s="1" t="str">
        <f t="shared" si="38"/>
        <v>Rock (surface)</v>
      </c>
      <c r="K594" s="1" t="str">
        <f t="shared" si="39"/>
        <v>GSC whole rock crushing (1960s)</v>
      </c>
      <c r="L594">
        <v>350</v>
      </c>
      <c r="M594">
        <v>13</v>
      </c>
      <c r="N594">
        <v>60000</v>
      </c>
      <c r="O594">
        <v>2</v>
      </c>
      <c r="P594">
        <v>100</v>
      </c>
      <c r="Q594">
        <v>28</v>
      </c>
      <c r="R594">
        <v>1.5</v>
      </c>
      <c r="S594">
        <v>9999</v>
      </c>
      <c r="T594">
        <v>23</v>
      </c>
    </row>
    <row r="595" spans="1:20" x14ac:dyDescent="0.3">
      <c r="A595" t="s">
        <v>2096</v>
      </c>
      <c r="B595" t="s">
        <v>2097</v>
      </c>
      <c r="C595" s="1" t="str">
        <f t="shared" si="36"/>
        <v>21:1164</v>
      </c>
      <c r="D595" s="1" t="str">
        <f t="shared" si="37"/>
        <v>21:0333</v>
      </c>
      <c r="E595" t="s">
        <v>2094</v>
      </c>
      <c r="F595" t="s">
        <v>2098</v>
      </c>
      <c r="H595">
        <v>65.389949700000003</v>
      </c>
      <c r="I595">
        <v>-117.14356840000001</v>
      </c>
      <c r="J595" s="1" t="str">
        <f t="shared" si="38"/>
        <v>Rock (surface)</v>
      </c>
      <c r="K595" s="1" t="str">
        <f t="shared" si="39"/>
        <v>GSC whole rock crushing (1960s)</v>
      </c>
      <c r="L595">
        <v>409</v>
      </c>
      <c r="M595">
        <v>9</v>
      </c>
      <c r="N595">
        <v>36900</v>
      </c>
      <c r="O595">
        <v>2</v>
      </c>
      <c r="P595">
        <v>62</v>
      </c>
      <c r="Q595">
        <v>20</v>
      </c>
      <c r="R595">
        <v>0.2</v>
      </c>
      <c r="S595">
        <v>9999</v>
      </c>
      <c r="T595">
        <v>2</v>
      </c>
    </row>
    <row r="596" spans="1:20" x14ac:dyDescent="0.3">
      <c r="A596" t="s">
        <v>2099</v>
      </c>
      <c r="B596" t="s">
        <v>2100</v>
      </c>
      <c r="C596" s="1" t="str">
        <f t="shared" si="36"/>
        <v>21:1164</v>
      </c>
      <c r="D596" s="1" t="str">
        <f t="shared" si="37"/>
        <v>21:0333</v>
      </c>
      <c r="E596" t="s">
        <v>2101</v>
      </c>
      <c r="F596" t="s">
        <v>2102</v>
      </c>
      <c r="H596">
        <v>65.153141399999996</v>
      </c>
      <c r="I596">
        <v>-117.0228501</v>
      </c>
      <c r="J596" s="1" t="str">
        <f t="shared" si="38"/>
        <v>Rock (surface)</v>
      </c>
      <c r="K596" s="1" t="str">
        <f t="shared" si="39"/>
        <v>GSC whole rock crushing (1960s)</v>
      </c>
      <c r="L596">
        <v>108</v>
      </c>
      <c r="M596">
        <v>6</v>
      </c>
      <c r="N596">
        <v>20</v>
      </c>
      <c r="O596">
        <v>30</v>
      </c>
      <c r="P596">
        <v>31</v>
      </c>
      <c r="Q596">
        <v>10</v>
      </c>
      <c r="R596">
        <v>2.5</v>
      </c>
      <c r="S596">
        <v>17</v>
      </c>
      <c r="T596">
        <v>12</v>
      </c>
    </row>
    <row r="597" spans="1:20" x14ac:dyDescent="0.3">
      <c r="A597" t="s">
        <v>2103</v>
      </c>
      <c r="B597" t="s">
        <v>2104</v>
      </c>
      <c r="C597" s="1" t="str">
        <f t="shared" si="36"/>
        <v>21:1164</v>
      </c>
      <c r="D597" s="1" t="str">
        <f t="shared" si="37"/>
        <v>21:0333</v>
      </c>
      <c r="E597" t="s">
        <v>2101</v>
      </c>
      <c r="F597" t="s">
        <v>2105</v>
      </c>
      <c r="H597">
        <v>65.153141399999996</v>
      </c>
      <c r="I597">
        <v>-117.0228501</v>
      </c>
      <c r="J597" s="1" t="str">
        <f t="shared" si="38"/>
        <v>Rock (surface)</v>
      </c>
      <c r="K597" s="1" t="str">
        <f t="shared" si="39"/>
        <v>GSC whole rock crushing (1960s)</v>
      </c>
      <c r="L597">
        <v>132</v>
      </c>
      <c r="M597">
        <v>6</v>
      </c>
      <c r="N597">
        <v>30</v>
      </c>
      <c r="O597">
        <v>30</v>
      </c>
      <c r="P597">
        <v>31</v>
      </c>
      <c r="Q597">
        <v>30</v>
      </c>
      <c r="R597">
        <v>2.5</v>
      </c>
      <c r="S597">
        <v>26</v>
      </c>
      <c r="T597">
        <v>12</v>
      </c>
    </row>
    <row r="598" spans="1:20" x14ac:dyDescent="0.3">
      <c r="A598" t="s">
        <v>2106</v>
      </c>
      <c r="B598" t="s">
        <v>2107</v>
      </c>
      <c r="C598" s="1" t="str">
        <f t="shared" si="36"/>
        <v>21:1164</v>
      </c>
      <c r="D598" s="1" t="str">
        <f t="shared" si="37"/>
        <v>21:0333</v>
      </c>
      <c r="E598" t="s">
        <v>2108</v>
      </c>
      <c r="F598" t="s">
        <v>2109</v>
      </c>
      <c r="H598">
        <v>65.151345699999993</v>
      </c>
      <c r="I598">
        <v>-117.02924659999999</v>
      </c>
      <c r="J598" s="1" t="str">
        <f t="shared" si="38"/>
        <v>Rock (surface)</v>
      </c>
      <c r="K598" s="1" t="str">
        <f t="shared" si="39"/>
        <v>GSC whole rock crushing (1960s)</v>
      </c>
      <c r="L598">
        <v>228</v>
      </c>
      <c r="M598">
        <v>9</v>
      </c>
      <c r="N598">
        <v>5</v>
      </c>
      <c r="O598">
        <v>2</v>
      </c>
      <c r="P598">
        <v>32</v>
      </c>
      <c r="Q598">
        <v>10</v>
      </c>
      <c r="R598">
        <v>4.5</v>
      </c>
      <c r="S598">
        <v>5</v>
      </c>
      <c r="T598">
        <v>11</v>
      </c>
    </row>
    <row r="599" spans="1:20" x14ac:dyDescent="0.3">
      <c r="A599" t="s">
        <v>2110</v>
      </c>
      <c r="B599" t="s">
        <v>2111</v>
      </c>
      <c r="C599" s="1" t="str">
        <f t="shared" si="36"/>
        <v>21:1164</v>
      </c>
      <c r="D599" s="1" t="str">
        <f t="shared" si="37"/>
        <v>21:0333</v>
      </c>
      <c r="E599" t="s">
        <v>2108</v>
      </c>
      <c r="F599" t="s">
        <v>2112</v>
      </c>
      <c r="H599">
        <v>65.151345699999993</v>
      </c>
      <c r="I599">
        <v>-117.02924659999999</v>
      </c>
      <c r="J599" s="1" t="str">
        <f t="shared" si="38"/>
        <v>Rock (surface)</v>
      </c>
      <c r="K599" s="1" t="str">
        <f t="shared" si="39"/>
        <v>GSC whole rock crushing (1960s)</v>
      </c>
      <c r="L599">
        <v>709</v>
      </c>
      <c r="M599">
        <v>23</v>
      </c>
      <c r="N599">
        <v>5</v>
      </c>
      <c r="O599">
        <v>20</v>
      </c>
      <c r="P599">
        <v>103</v>
      </c>
      <c r="Q599">
        <v>10</v>
      </c>
      <c r="R599">
        <v>4</v>
      </c>
      <c r="S599">
        <v>5</v>
      </c>
      <c r="T599">
        <v>24</v>
      </c>
    </row>
    <row r="600" spans="1:20" x14ac:dyDescent="0.3">
      <c r="A600" t="s">
        <v>2113</v>
      </c>
      <c r="B600" t="s">
        <v>2114</v>
      </c>
      <c r="C600" s="1" t="str">
        <f t="shared" si="36"/>
        <v>21:1164</v>
      </c>
      <c r="D600" s="1" t="str">
        <f t="shared" si="37"/>
        <v>21:0333</v>
      </c>
      <c r="E600" t="s">
        <v>2115</v>
      </c>
      <c r="F600" t="s">
        <v>2116</v>
      </c>
      <c r="H600">
        <v>65.150447999999997</v>
      </c>
      <c r="I600">
        <v>-117.03137820000001</v>
      </c>
      <c r="J600" s="1" t="str">
        <f t="shared" si="38"/>
        <v>Rock (surface)</v>
      </c>
      <c r="K600" s="1" t="str">
        <f t="shared" si="39"/>
        <v>GSC whole rock crushing (1960s)</v>
      </c>
      <c r="L600">
        <v>433</v>
      </c>
      <c r="M600">
        <v>12</v>
      </c>
      <c r="N600">
        <v>4</v>
      </c>
      <c r="O600">
        <v>20</v>
      </c>
      <c r="P600">
        <v>42</v>
      </c>
      <c r="Q600">
        <v>8</v>
      </c>
      <c r="R600">
        <v>5.5</v>
      </c>
      <c r="S600">
        <v>5</v>
      </c>
      <c r="T600">
        <v>12</v>
      </c>
    </row>
    <row r="601" spans="1:20" x14ac:dyDescent="0.3">
      <c r="A601" t="s">
        <v>2117</v>
      </c>
      <c r="B601" t="s">
        <v>2118</v>
      </c>
      <c r="C601" s="1" t="str">
        <f t="shared" si="36"/>
        <v>21:1164</v>
      </c>
      <c r="D601" s="1" t="str">
        <f t="shared" si="37"/>
        <v>21:0333</v>
      </c>
      <c r="E601" t="s">
        <v>2115</v>
      </c>
      <c r="F601" t="s">
        <v>2119</v>
      </c>
      <c r="H601">
        <v>65.150447999999997</v>
      </c>
      <c r="I601">
        <v>-117.03137820000001</v>
      </c>
      <c r="J601" s="1" t="str">
        <f t="shared" si="38"/>
        <v>Rock (surface)</v>
      </c>
      <c r="K601" s="1" t="str">
        <f t="shared" si="39"/>
        <v>GSC whole rock crushing (1960s)</v>
      </c>
      <c r="L601">
        <v>628</v>
      </c>
      <c r="M601">
        <v>17</v>
      </c>
      <c r="N601">
        <v>4</v>
      </c>
      <c r="O601">
        <v>20</v>
      </c>
      <c r="P601">
        <v>55</v>
      </c>
      <c r="Q601">
        <v>5</v>
      </c>
      <c r="R601">
        <v>4</v>
      </c>
      <c r="S601">
        <v>2</v>
      </c>
      <c r="T601">
        <v>16</v>
      </c>
    </row>
    <row r="602" spans="1:20" x14ac:dyDescent="0.3">
      <c r="A602" t="s">
        <v>2120</v>
      </c>
      <c r="B602" t="s">
        <v>2121</v>
      </c>
      <c r="C602" s="1" t="str">
        <f t="shared" si="36"/>
        <v>21:1164</v>
      </c>
      <c r="D602" s="1" t="str">
        <f t="shared" si="37"/>
        <v>21:0333</v>
      </c>
      <c r="E602" t="s">
        <v>2122</v>
      </c>
      <c r="F602" t="s">
        <v>2123</v>
      </c>
      <c r="H602">
        <v>65.148649699999993</v>
      </c>
      <c r="I602">
        <v>-117.04630330000001</v>
      </c>
      <c r="J602" s="1" t="str">
        <f t="shared" si="38"/>
        <v>Rock (surface)</v>
      </c>
      <c r="K602" s="1" t="str">
        <f t="shared" si="39"/>
        <v>GSC whole rock crushing (1960s)</v>
      </c>
      <c r="L602">
        <v>239</v>
      </c>
      <c r="M602">
        <v>12</v>
      </c>
      <c r="N602">
        <v>4</v>
      </c>
      <c r="O602">
        <v>15</v>
      </c>
      <c r="P602">
        <v>26</v>
      </c>
      <c r="Q602">
        <v>10</v>
      </c>
      <c r="R602">
        <v>4.5</v>
      </c>
      <c r="S602">
        <v>2</v>
      </c>
      <c r="T602">
        <v>11</v>
      </c>
    </row>
    <row r="603" spans="1:20" x14ac:dyDescent="0.3">
      <c r="A603" t="s">
        <v>2124</v>
      </c>
      <c r="B603" t="s">
        <v>2125</v>
      </c>
      <c r="C603" s="1" t="str">
        <f t="shared" si="36"/>
        <v>21:1164</v>
      </c>
      <c r="D603" s="1" t="str">
        <f t="shared" si="37"/>
        <v>21:0333</v>
      </c>
      <c r="E603" t="s">
        <v>2122</v>
      </c>
      <c r="F603" t="s">
        <v>2126</v>
      </c>
      <c r="H603">
        <v>65.148649699999993</v>
      </c>
      <c r="I603">
        <v>-117.04630330000001</v>
      </c>
      <c r="J603" s="1" t="str">
        <f t="shared" si="38"/>
        <v>Rock (surface)</v>
      </c>
      <c r="K603" s="1" t="str">
        <f t="shared" si="39"/>
        <v>GSC whole rock crushing (1960s)</v>
      </c>
      <c r="L603">
        <v>304</v>
      </c>
      <c r="M603">
        <v>12</v>
      </c>
      <c r="N603">
        <v>4</v>
      </c>
      <c r="O603">
        <v>40</v>
      </c>
      <c r="P603">
        <v>37</v>
      </c>
      <c r="Q603">
        <v>15</v>
      </c>
      <c r="R603">
        <v>4.5</v>
      </c>
      <c r="S603">
        <v>2</v>
      </c>
      <c r="T603">
        <v>14</v>
      </c>
    </row>
    <row r="604" spans="1:20" x14ac:dyDescent="0.3">
      <c r="A604" t="s">
        <v>2127</v>
      </c>
      <c r="B604" t="s">
        <v>2128</v>
      </c>
      <c r="C604" s="1" t="str">
        <f t="shared" si="36"/>
        <v>21:1164</v>
      </c>
      <c r="D604" s="1" t="str">
        <f t="shared" si="37"/>
        <v>21:0333</v>
      </c>
      <c r="E604" t="s">
        <v>2129</v>
      </c>
      <c r="F604" t="s">
        <v>2130</v>
      </c>
      <c r="H604">
        <v>65.143264000000002</v>
      </c>
      <c r="I604">
        <v>-117.05269010000001</v>
      </c>
      <c r="J604" s="1" t="str">
        <f t="shared" si="38"/>
        <v>Rock (surface)</v>
      </c>
      <c r="K604" s="1" t="str">
        <f t="shared" si="39"/>
        <v>GSC whole rock crushing (1960s)</v>
      </c>
      <c r="L604">
        <v>407</v>
      </c>
      <c r="M604">
        <v>6</v>
      </c>
      <c r="N604">
        <v>7</v>
      </c>
      <c r="O604">
        <v>20</v>
      </c>
      <c r="P604">
        <v>32</v>
      </c>
      <c r="Q604">
        <v>10</v>
      </c>
      <c r="R604">
        <v>6</v>
      </c>
      <c r="S604">
        <v>5</v>
      </c>
      <c r="T604">
        <v>7</v>
      </c>
    </row>
    <row r="605" spans="1:20" x14ac:dyDescent="0.3">
      <c r="A605" t="s">
        <v>2131</v>
      </c>
      <c r="B605" t="s">
        <v>2132</v>
      </c>
      <c r="C605" s="1" t="str">
        <f t="shared" si="36"/>
        <v>21:1164</v>
      </c>
      <c r="D605" s="1" t="str">
        <f t="shared" si="37"/>
        <v>21:0333</v>
      </c>
      <c r="E605" t="s">
        <v>2129</v>
      </c>
      <c r="F605" t="s">
        <v>2133</v>
      </c>
      <c r="H605">
        <v>65.143264000000002</v>
      </c>
      <c r="I605">
        <v>-117.05269010000001</v>
      </c>
      <c r="J605" s="1" t="str">
        <f t="shared" si="38"/>
        <v>Rock (surface)</v>
      </c>
      <c r="K605" s="1" t="str">
        <f t="shared" si="39"/>
        <v>GSC whole rock crushing (1960s)</v>
      </c>
      <c r="L605">
        <v>1890</v>
      </c>
      <c r="M605">
        <v>40</v>
      </c>
      <c r="N605">
        <v>192</v>
      </c>
      <c r="O605">
        <v>2</v>
      </c>
      <c r="P605">
        <v>93</v>
      </c>
      <c r="Q605">
        <v>13</v>
      </c>
      <c r="R605">
        <v>1.3</v>
      </c>
      <c r="S605">
        <v>165</v>
      </c>
      <c r="T605">
        <v>21</v>
      </c>
    </row>
    <row r="606" spans="1:20" x14ac:dyDescent="0.3">
      <c r="A606" t="s">
        <v>2134</v>
      </c>
      <c r="B606" t="s">
        <v>2135</v>
      </c>
      <c r="C606" s="1" t="str">
        <f t="shared" si="36"/>
        <v>21:1164</v>
      </c>
      <c r="D606" s="1" t="str">
        <f t="shared" si="37"/>
        <v>21:0333</v>
      </c>
      <c r="E606" t="s">
        <v>2136</v>
      </c>
      <c r="F606" t="s">
        <v>2137</v>
      </c>
      <c r="H606">
        <v>65.140572199999994</v>
      </c>
      <c r="I606">
        <v>-117.05268479999999</v>
      </c>
      <c r="J606" s="1" t="str">
        <f t="shared" si="38"/>
        <v>Rock (surface)</v>
      </c>
      <c r="K606" s="1" t="str">
        <f t="shared" si="39"/>
        <v>GSC whole rock crushing (1960s)</v>
      </c>
      <c r="L606">
        <v>1390</v>
      </c>
      <c r="M606">
        <v>96</v>
      </c>
      <c r="N606">
        <v>67</v>
      </c>
      <c r="O606">
        <v>2</v>
      </c>
      <c r="P606">
        <v>173</v>
      </c>
      <c r="Q606">
        <v>15</v>
      </c>
      <c r="R606">
        <v>1.2</v>
      </c>
      <c r="S606">
        <v>43</v>
      </c>
      <c r="T606">
        <v>18</v>
      </c>
    </row>
    <row r="607" spans="1:20" x14ac:dyDescent="0.3">
      <c r="A607" t="s">
        <v>2138</v>
      </c>
      <c r="B607" t="s">
        <v>2139</v>
      </c>
      <c r="C607" s="1" t="str">
        <f t="shared" si="36"/>
        <v>21:1164</v>
      </c>
      <c r="D607" s="1" t="str">
        <f t="shared" si="37"/>
        <v>21:0333</v>
      </c>
      <c r="E607" t="s">
        <v>2136</v>
      </c>
      <c r="F607" t="s">
        <v>2140</v>
      </c>
      <c r="H607">
        <v>65.140572199999994</v>
      </c>
      <c r="I607">
        <v>-117.05268479999999</v>
      </c>
      <c r="J607" s="1" t="str">
        <f t="shared" si="38"/>
        <v>Rock (surface)</v>
      </c>
      <c r="K607" s="1" t="str">
        <f t="shared" si="39"/>
        <v>GSC whole rock crushing (1960s)</v>
      </c>
      <c r="L607">
        <v>1500</v>
      </c>
      <c r="M607">
        <v>84</v>
      </c>
      <c r="N607">
        <v>57</v>
      </c>
      <c r="O607">
        <v>2</v>
      </c>
      <c r="P607">
        <v>137</v>
      </c>
      <c r="Q607">
        <v>15</v>
      </c>
      <c r="R607">
        <v>1.2</v>
      </c>
      <c r="S607">
        <v>37</v>
      </c>
      <c r="T607">
        <v>21</v>
      </c>
    </row>
    <row r="608" spans="1:20" x14ac:dyDescent="0.3">
      <c r="A608" t="s">
        <v>2141</v>
      </c>
      <c r="B608" t="s">
        <v>2142</v>
      </c>
      <c r="C608" s="1" t="str">
        <f t="shared" si="36"/>
        <v>21:1164</v>
      </c>
      <c r="D608" s="1" t="str">
        <f t="shared" si="37"/>
        <v>21:0333</v>
      </c>
      <c r="E608" t="s">
        <v>2143</v>
      </c>
      <c r="F608" t="s">
        <v>2144</v>
      </c>
      <c r="H608">
        <v>65.140590099999997</v>
      </c>
      <c r="I608">
        <v>-117.05268479999999</v>
      </c>
      <c r="J608" s="1" t="str">
        <f t="shared" si="38"/>
        <v>Rock (surface)</v>
      </c>
      <c r="K608" s="1" t="str">
        <f t="shared" si="39"/>
        <v>GSC whole rock crushing (1960s)</v>
      </c>
      <c r="L608">
        <v>514</v>
      </c>
      <c r="M608">
        <v>18</v>
      </c>
      <c r="N608">
        <v>4</v>
      </c>
      <c r="O608">
        <v>9</v>
      </c>
      <c r="P608">
        <v>33</v>
      </c>
      <c r="Q608">
        <v>20</v>
      </c>
      <c r="R608">
        <v>22.4</v>
      </c>
      <c r="S608">
        <v>5</v>
      </c>
      <c r="T608">
        <v>9</v>
      </c>
    </row>
    <row r="609" spans="1:20" x14ac:dyDescent="0.3">
      <c r="A609" t="s">
        <v>2145</v>
      </c>
      <c r="B609" t="s">
        <v>2146</v>
      </c>
      <c r="C609" s="1" t="str">
        <f t="shared" si="36"/>
        <v>21:1164</v>
      </c>
      <c r="D609" s="1" t="str">
        <f t="shared" si="37"/>
        <v>21:0333</v>
      </c>
      <c r="E609" t="s">
        <v>2143</v>
      </c>
      <c r="F609" t="s">
        <v>2147</v>
      </c>
      <c r="H609">
        <v>65.140590099999997</v>
      </c>
      <c r="I609">
        <v>-117.05268479999999</v>
      </c>
      <c r="J609" s="1" t="str">
        <f t="shared" si="38"/>
        <v>Rock (surface)</v>
      </c>
      <c r="K609" s="1" t="str">
        <f t="shared" si="39"/>
        <v>GSC whole rock crushing (1960s)</v>
      </c>
      <c r="L609">
        <v>231</v>
      </c>
      <c r="M609">
        <v>16</v>
      </c>
      <c r="N609">
        <v>7</v>
      </c>
      <c r="O609">
        <v>9</v>
      </c>
      <c r="P609">
        <v>20</v>
      </c>
      <c r="Q609">
        <v>20</v>
      </c>
      <c r="R609">
        <v>6</v>
      </c>
      <c r="S609">
        <v>8</v>
      </c>
      <c r="T609">
        <v>3</v>
      </c>
    </row>
    <row r="610" spans="1:20" x14ac:dyDescent="0.3">
      <c r="A610" t="s">
        <v>2148</v>
      </c>
      <c r="B610" t="s">
        <v>2149</v>
      </c>
      <c r="C610" s="1" t="str">
        <f t="shared" si="36"/>
        <v>21:1164</v>
      </c>
      <c r="D610" s="1" t="str">
        <f t="shared" si="37"/>
        <v>21:0333</v>
      </c>
      <c r="E610" t="s">
        <v>2150</v>
      </c>
      <c r="F610" t="s">
        <v>2151</v>
      </c>
      <c r="H610">
        <v>65.136085899999998</v>
      </c>
      <c r="I610">
        <v>-117.05267600000001</v>
      </c>
      <c r="J610" s="1" t="str">
        <f t="shared" si="38"/>
        <v>Rock (surface)</v>
      </c>
      <c r="K610" s="1" t="str">
        <f t="shared" si="39"/>
        <v>GSC whole rock crushing (1960s)</v>
      </c>
      <c r="L610">
        <v>238</v>
      </c>
      <c r="M610">
        <v>14</v>
      </c>
      <c r="N610">
        <v>4</v>
      </c>
      <c r="O610">
        <v>9</v>
      </c>
      <c r="P610">
        <v>28</v>
      </c>
      <c r="Q610">
        <v>20</v>
      </c>
      <c r="R610">
        <v>3.3</v>
      </c>
      <c r="S610">
        <v>5</v>
      </c>
      <c r="T610">
        <v>4</v>
      </c>
    </row>
    <row r="611" spans="1:20" x14ac:dyDescent="0.3">
      <c r="A611" t="s">
        <v>2152</v>
      </c>
      <c r="B611" t="s">
        <v>2153</v>
      </c>
      <c r="C611" s="1" t="str">
        <f t="shared" si="36"/>
        <v>21:1164</v>
      </c>
      <c r="D611" s="1" t="str">
        <f t="shared" si="37"/>
        <v>21:0333</v>
      </c>
      <c r="E611" t="s">
        <v>2150</v>
      </c>
      <c r="F611" t="s">
        <v>2154</v>
      </c>
      <c r="H611">
        <v>65.136085899999998</v>
      </c>
      <c r="I611">
        <v>-117.05267600000001</v>
      </c>
      <c r="J611" s="1" t="str">
        <f t="shared" si="38"/>
        <v>Rock (surface)</v>
      </c>
      <c r="K611" s="1" t="str">
        <f t="shared" si="39"/>
        <v>GSC whole rock crushing (1960s)</v>
      </c>
      <c r="L611">
        <v>480</v>
      </c>
      <c r="M611">
        <v>15</v>
      </c>
      <c r="N611">
        <v>4</v>
      </c>
      <c r="O611">
        <v>18</v>
      </c>
      <c r="P611">
        <v>57</v>
      </c>
      <c r="Q611">
        <v>20</v>
      </c>
      <c r="R611">
        <v>2.8</v>
      </c>
      <c r="S611">
        <v>2</v>
      </c>
      <c r="T611">
        <v>14</v>
      </c>
    </row>
    <row r="612" spans="1:20" x14ac:dyDescent="0.3">
      <c r="A612" t="s">
        <v>2155</v>
      </c>
      <c r="B612" t="s">
        <v>2156</v>
      </c>
      <c r="C612" s="1" t="str">
        <f t="shared" si="36"/>
        <v>21:1164</v>
      </c>
      <c r="D612" s="1" t="str">
        <f t="shared" si="37"/>
        <v>21:0333</v>
      </c>
      <c r="E612" t="s">
        <v>2157</v>
      </c>
      <c r="F612" t="s">
        <v>2158</v>
      </c>
      <c r="H612">
        <v>65.129800000000003</v>
      </c>
      <c r="I612">
        <v>-117.0654493</v>
      </c>
      <c r="J612" s="1" t="str">
        <f t="shared" si="38"/>
        <v>Rock (surface)</v>
      </c>
      <c r="K612" s="1" t="str">
        <f t="shared" si="39"/>
        <v>GSC whole rock crushing (1960s)</v>
      </c>
      <c r="L612">
        <v>272</v>
      </c>
      <c r="M612">
        <v>6</v>
      </c>
      <c r="N612">
        <v>8</v>
      </c>
      <c r="O612">
        <v>2</v>
      </c>
      <c r="P612">
        <v>22</v>
      </c>
      <c r="Q612">
        <v>16</v>
      </c>
      <c r="R612">
        <v>3.8</v>
      </c>
      <c r="S612">
        <v>5</v>
      </c>
      <c r="T612">
        <v>9</v>
      </c>
    </row>
    <row r="613" spans="1:20" x14ac:dyDescent="0.3">
      <c r="A613" t="s">
        <v>2159</v>
      </c>
      <c r="B613" t="s">
        <v>2160</v>
      </c>
      <c r="C613" s="1" t="str">
        <f t="shared" si="36"/>
        <v>21:1164</v>
      </c>
      <c r="D613" s="1" t="str">
        <f t="shared" si="37"/>
        <v>21:0333</v>
      </c>
      <c r="E613" t="s">
        <v>2157</v>
      </c>
      <c r="F613" t="s">
        <v>2161</v>
      </c>
      <c r="H613">
        <v>65.129800000000003</v>
      </c>
      <c r="I613">
        <v>-117.0654493</v>
      </c>
      <c r="J613" s="1" t="str">
        <f t="shared" si="38"/>
        <v>Rock (surface)</v>
      </c>
      <c r="K613" s="1" t="str">
        <f t="shared" si="39"/>
        <v>GSC whole rock crushing (1960s)</v>
      </c>
      <c r="L613">
        <v>468</v>
      </c>
      <c r="M613">
        <v>9</v>
      </c>
      <c r="N613">
        <v>11</v>
      </c>
      <c r="O613">
        <v>2</v>
      </c>
      <c r="P613">
        <v>37</v>
      </c>
      <c r="Q613">
        <v>15</v>
      </c>
      <c r="R613">
        <v>3.8</v>
      </c>
      <c r="S613">
        <v>8</v>
      </c>
      <c r="T613">
        <v>9</v>
      </c>
    </row>
    <row r="614" spans="1:20" x14ac:dyDescent="0.3">
      <c r="A614" t="s">
        <v>2162</v>
      </c>
      <c r="B614" t="s">
        <v>2163</v>
      </c>
      <c r="C614" s="1" t="str">
        <f t="shared" si="36"/>
        <v>21:1164</v>
      </c>
      <c r="D614" s="1" t="str">
        <f t="shared" si="37"/>
        <v>21:0333</v>
      </c>
      <c r="E614" t="s">
        <v>2164</v>
      </c>
      <c r="F614" t="s">
        <v>2165</v>
      </c>
      <c r="H614">
        <v>65.127103199999993</v>
      </c>
      <c r="I614">
        <v>-117.0760964</v>
      </c>
      <c r="J614" s="1" t="str">
        <f t="shared" si="38"/>
        <v>Rock (surface)</v>
      </c>
      <c r="K614" s="1" t="str">
        <f t="shared" si="39"/>
        <v>GSC whole rock crushing (1960s)</v>
      </c>
      <c r="L614">
        <v>938</v>
      </c>
      <c r="M614">
        <v>29</v>
      </c>
      <c r="N614">
        <v>8</v>
      </c>
      <c r="O614">
        <v>2</v>
      </c>
      <c r="P614">
        <v>51</v>
      </c>
      <c r="Q614">
        <v>8</v>
      </c>
      <c r="R614">
        <v>5.5</v>
      </c>
      <c r="S614">
        <v>1</v>
      </c>
      <c r="T614">
        <v>14</v>
      </c>
    </row>
    <row r="615" spans="1:20" x14ac:dyDescent="0.3">
      <c r="A615" t="s">
        <v>2166</v>
      </c>
      <c r="B615" t="s">
        <v>2167</v>
      </c>
      <c r="C615" s="1" t="str">
        <f t="shared" si="36"/>
        <v>21:1164</v>
      </c>
      <c r="D615" s="1" t="str">
        <f t="shared" si="37"/>
        <v>21:0333</v>
      </c>
      <c r="E615" t="s">
        <v>2164</v>
      </c>
      <c r="F615" t="s">
        <v>2168</v>
      </c>
      <c r="H615">
        <v>65.127103199999993</v>
      </c>
      <c r="I615">
        <v>-117.0760964</v>
      </c>
      <c r="J615" s="1" t="str">
        <f t="shared" si="38"/>
        <v>Rock (surface)</v>
      </c>
      <c r="K615" s="1" t="str">
        <f t="shared" si="39"/>
        <v>GSC whole rock crushing (1960s)</v>
      </c>
      <c r="L615">
        <v>1570</v>
      </c>
      <c r="M615">
        <v>18</v>
      </c>
      <c r="N615">
        <v>10</v>
      </c>
      <c r="O615">
        <v>25</v>
      </c>
      <c r="P615">
        <v>97</v>
      </c>
      <c r="Q615">
        <v>20</v>
      </c>
      <c r="R615">
        <v>2.5</v>
      </c>
      <c r="S615">
        <v>5</v>
      </c>
      <c r="T615">
        <v>20</v>
      </c>
    </row>
    <row r="616" spans="1:20" x14ac:dyDescent="0.3">
      <c r="A616" t="s">
        <v>2169</v>
      </c>
      <c r="B616" t="s">
        <v>2170</v>
      </c>
      <c r="C616" s="1" t="str">
        <f t="shared" si="36"/>
        <v>21:1164</v>
      </c>
      <c r="D616" s="1" t="str">
        <f t="shared" si="37"/>
        <v>21:0333</v>
      </c>
      <c r="E616" t="s">
        <v>2171</v>
      </c>
      <c r="F616" t="s">
        <v>2172</v>
      </c>
      <c r="H616">
        <v>65.125305299999994</v>
      </c>
      <c r="I616">
        <v>-117.082483</v>
      </c>
      <c r="J616" s="1" t="str">
        <f t="shared" si="38"/>
        <v>Rock (surface)</v>
      </c>
      <c r="K616" s="1" t="str">
        <f t="shared" si="39"/>
        <v>GSC whole rock crushing (1960s)</v>
      </c>
      <c r="L616">
        <v>203</v>
      </c>
      <c r="M616">
        <v>8</v>
      </c>
      <c r="N616">
        <v>4</v>
      </c>
      <c r="O616">
        <v>18</v>
      </c>
      <c r="P616">
        <v>32</v>
      </c>
      <c r="Q616">
        <v>20</v>
      </c>
      <c r="R616">
        <v>3.8</v>
      </c>
      <c r="S616">
        <v>2</v>
      </c>
      <c r="T616">
        <v>14</v>
      </c>
    </row>
    <row r="617" spans="1:20" x14ac:dyDescent="0.3">
      <c r="A617" t="s">
        <v>2173</v>
      </c>
      <c r="B617" t="s">
        <v>2174</v>
      </c>
      <c r="C617" s="1" t="str">
        <f t="shared" si="36"/>
        <v>21:1164</v>
      </c>
      <c r="D617" s="1" t="str">
        <f t="shared" si="37"/>
        <v>21:0333</v>
      </c>
      <c r="E617" t="s">
        <v>2171</v>
      </c>
      <c r="F617" t="s">
        <v>2175</v>
      </c>
      <c r="H617">
        <v>65.125305299999994</v>
      </c>
      <c r="I617">
        <v>-117.082483</v>
      </c>
      <c r="J617" s="1" t="str">
        <f t="shared" si="38"/>
        <v>Rock (surface)</v>
      </c>
      <c r="K617" s="1" t="str">
        <f t="shared" si="39"/>
        <v>GSC whole rock crushing (1960s)</v>
      </c>
      <c r="L617">
        <v>337</v>
      </c>
      <c r="M617">
        <v>13</v>
      </c>
      <c r="N617">
        <v>7</v>
      </c>
      <c r="O617">
        <v>2</v>
      </c>
      <c r="P617">
        <v>50</v>
      </c>
      <c r="Q617">
        <v>8</v>
      </c>
      <c r="R617">
        <v>5</v>
      </c>
      <c r="S617">
        <v>1</v>
      </c>
      <c r="T617">
        <v>17</v>
      </c>
    </row>
    <row r="618" spans="1:20" x14ac:dyDescent="0.3">
      <c r="A618" t="s">
        <v>2176</v>
      </c>
      <c r="B618" t="s">
        <v>2177</v>
      </c>
      <c r="C618" s="1" t="str">
        <f t="shared" si="36"/>
        <v>21:1164</v>
      </c>
      <c r="D618" s="1" t="str">
        <f t="shared" si="37"/>
        <v>21:0333</v>
      </c>
      <c r="E618" t="s">
        <v>2178</v>
      </c>
      <c r="F618" t="s">
        <v>2179</v>
      </c>
      <c r="H618">
        <v>65.442948999999999</v>
      </c>
      <c r="I618">
        <v>-117.0403515</v>
      </c>
      <c r="J618" s="1" t="str">
        <f t="shared" si="38"/>
        <v>Rock (surface)</v>
      </c>
      <c r="K618" s="1" t="str">
        <f t="shared" si="39"/>
        <v>GSC whole rock crushing (1960s)</v>
      </c>
      <c r="L618">
        <v>297</v>
      </c>
      <c r="M618">
        <v>37</v>
      </c>
      <c r="N618">
        <v>3</v>
      </c>
      <c r="O618">
        <v>18</v>
      </c>
      <c r="P618">
        <v>43</v>
      </c>
      <c r="Q618">
        <v>20</v>
      </c>
      <c r="R618">
        <v>5.5</v>
      </c>
      <c r="S618">
        <v>1</v>
      </c>
      <c r="T618">
        <v>9</v>
      </c>
    </row>
    <row r="619" spans="1:20" x14ac:dyDescent="0.3">
      <c r="A619" t="s">
        <v>2180</v>
      </c>
      <c r="B619" t="s">
        <v>2181</v>
      </c>
      <c r="C619" s="1" t="str">
        <f t="shared" si="36"/>
        <v>21:1164</v>
      </c>
      <c r="D619" s="1" t="str">
        <f t="shared" si="37"/>
        <v>21:0333</v>
      </c>
      <c r="E619" t="s">
        <v>2178</v>
      </c>
      <c r="F619" t="s">
        <v>2182</v>
      </c>
      <c r="H619">
        <v>65.442948999999999</v>
      </c>
      <c r="I619">
        <v>-117.0403515</v>
      </c>
      <c r="J619" s="1" t="str">
        <f t="shared" si="38"/>
        <v>Rock (surface)</v>
      </c>
      <c r="K619" s="1" t="str">
        <f t="shared" si="39"/>
        <v>GSC whole rock crushing (1960s)</v>
      </c>
      <c r="L619">
        <v>395</v>
      </c>
      <c r="M619">
        <v>30</v>
      </c>
      <c r="N619">
        <v>2</v>
      </c>
      <c r="O619">
        <v>18</v>
      </c>
      <c r="P619">
        <v>43</v>
      </c>
      <c r="Q619">
        <v>20</v>
      </c>
      <c r="R619">
        <v>12.5</v>
      </c>
      <c r="S619">
        <v>1</v>
      </c>
      <c r="T619">
        <v>9</v>
      </c>
    </row>
    <row r="620" spans="1:20" x14ac:dyDescent="0.3">
      <c r="A620" t="s">
        <v>2183</v>
      </c>
      <c r="B620" t="s">
        <v>2184</v>
      </c>
      <c r="C620" s="1" t="str">
        <f t="shared" si="36"/>
        <v>21:1164</v>
      </c>
      <c r="D620" s="1" t="str">
        <f t="shared" si="37"/>
        <v>21:0333</v>
      </c>
      <c r="E620" t="s">
        <v>2185</v>
      </c>
      <c r="F620" t="s">
        <v>2186</v>
      </c>
      <c r="H620">
        <v>65.452819099999999</v>
      </c>
      <c r="I620">
        <v>-117.0382096</v>
      </c>
      <c r="J620" s="1" t="str">
        <f t="shared" si="38"/>
        <v>Rock (surface)</v>
      </c>
      <c r="K620" s="1" t="str">
        <f t="shared" si="39"/>
        <v>GSC whole rock crushing (1960s)</v>
      </c>
      <c r="L620">
        <v>716</v>
      </c>
      <c r="M620">
        <v>30</v>
      </c>
      <c r="N620">
        <v>7</v>
      </c>
      <c r="O620">
        <v>27</v>
      </c>
      <c r="P620">
        <v>61</v>
      </c>
      <c r="Q620">
        <v>20</v>
      </c>
      <c r="R620">
        <v>3.8</v>
      </c>
      <c r="S620">
        <v>5</v>
      </c>
      <c r="T620">
        <v>14</v>
      </c>
    </row>
    <row r="621" spans="1:20" x14ac:dyDescent="0.3">
      <c r="A621" t="s">
        <v>2187</v>
      </c>
      <c r="B621" t="s">
        <v>2188</v>
      </c>
      <c r="C621" s="1" t="str">
        <f t="shared" si="36"/>
        <v>21:1164</v>
      </c>
      <c r="D621" s="1" t="str">
        <f t="shared" si="37"/>
        <v>21:0333</v>
      </c>
      <c r="E621" t="s">
        <v>2185</v>
      </c>
      <c r="F621" t="s">
        <v>2189</v>
      </c>
      <c r="H621">
        <v>65.452819099999999</v>
      </c>
      <c r="I621">
        <v>-117.0382096</v>
      </c>
      <c r="J621" s="1" t="str">
        <f t="shared" si="38"/>
        <v>Rock (surface)</v>
      </c>
      <c r="K621" s="1" t="str">
        <f t="shared" si="39"/>
        <v>GSC whole rock crushing (1960s)</v>
      </c>
      <c r="L621">
        <v>743</v>
      </c>
      <c r="M621">
        <v>26</v>
      </c>
      <c r="N621">
        <v>8</v>
      </c>
      <c r="O621">
        <v>13</v>
      </c>
      <c r="P621">
        <v>74</v>
      </c>
      <c r="Q621">
        <v>24</v>
      </c>
      <c r="R621">
        <v>2.5</v>
      </c>
      <c r="S621">
        <v>2</v>
      </c>
      <c r="T621">
        <v>15</v>
      </c>
    </row>
    <row r="622" spans="1:20" x14ac:dyDescent="0.3">
      <c r="A622" t="s">
        <v>2190</v>
      </c>
      <c r="B622" t="s">
        <v>2191</v>
      </c>
      <c r="C622" s="1" t="str">
        <f t="shared" si="36"/>
        <v>21:1164</v>
      </c>
      <c r="D622" s="1" t="str">
        <f t="shared" si="37"/>
        <v>21:0333</v>
      </c>
      <c r="E622" t="s">
        <v>2192</v>
      </c>
      <c r="F622" t="s">
        <v>2193</v>
      </c>
      <c r="H622">
        <v>65.452837099999996</v>
      </c>
      <c r="I622">
        <v>-117.0382096</v>
      </c>
      <c r="J622" s="1" t="str">
        <f t="shared" si="38"/>
        <v>Rock (surface)</v>
      </c>
      <c r="K622" s="1" t="str">
        <f t="shared" si="39"/>
        <v>GSC whole rock crushing (1960s)</v>
      </c>
      <c r="L622">
        <v>1780</v>
      </c>
      <c r="M622">
        <v>10</v>
      </c>
      <c r="N622">
        <v>31</v>
      </c>
      <c r="O622">
        <v>32</v>
      </c>
      <c r="P622">
        <v>143</v>
      </c>
      <c r="Q622">
        <v>13</v>
      </c>
      <c r="R622">
        <v>0.8</v>
      </c>
      <c r="S622">
        <v>28</v>
      </c>
      <c r="T622">
        <v>25</v>
      </c>
    </row>
    <row r="623" spans="1:20" x14ac:dyDescent="0.3">
      <c r="A623" t="s">
        <v>2194</v>
      </c>
      <c r="B623" t="s">
        <v>2195</v>
      </c>
      <c r="C623" s="1" t="str">
        <f t="shared" si="36"/>
        <v>21:1164</v>
      </c>
      <c r="D623" s="1" t="str">
        <f t="shared" si="37"/>
        <v>21:0333</v>
      </c>
      <c r="E623" t="s">
        <v>2192</v>
      </c>
      <c r="F623" t="s">
        <v>2196</v>
      </c>
      <c r="H623">
        <v>65.452837099999996</v>
      </c>
      <c r="I623">
        <v>-117.0382096</v>
      </c>
      <c r="J623" s="1" t="str">
        <f t="shared" si="38"/>
        <v>Rock (surface)</v>
      </c>
      <c r="K623" s="1" t="str">
        <f t="shared" si="39"/>
        <v>GSC whole rock crushing (1960s)</v>
      </c>
      <c r="L623">
        <v>1000</v>
      </c>
      <c r="M623">
        <v>45</v>
      </c>
      <c r="N623">
        <v>35</v>
      </c>
      <c r="O623">
        <v>18</v>
      </c>
      <c r="P623">
        <v>76</v>
      </c>
      <c r="Q623">
        <v>13</v>
      </c>
      <c r="R623">
        <v>3</v>
      </c>
      <c r="S623">
        <v>1</v>
      </c>
      <c r="T623">
        <v>17</v>
      </c>
    </row>
    <row r="624" spans="1:20" x14ac:dyDescent="0.3">
      <c r="A624" t="s">
        <v>2197</v>
      </c>
      <c r="B624" t="s">
        <v>2198</v>
      </c>
      <c r="C624" s="1" t="str">
        <f t="shared" si="36"/>
        <v>21:1164</v>
      </c>
      <c r="D624" s="1" t="str">
        <f t="shared" si="37"/>
        <v>21:0333</v>
      </c>
      <c r="E624" t="s">
        <v>2199</v>
      </c>
      <c r="F624" t="s">
        <v>2200</v>
      </c>
      <c r="H624">
        <v>65.468076400000001</v>
      </c>
      <c r="I624">
        <v>-117.0101717</v>
      </c>
      <c r="J624" s="1" t="str">
        <f t="shared" si="38"/>
        <v>Rock (surface)</v>
      </c>
      <c r="K624" s="1" t="str">
        <f t="shared" si="39"/>
        <v>GSC whole rock crushing (1960s)</v>
      </c>
      <c r="L624">
        <v>342</v>
      </c>
      <c r="M624">
        <v>13</v>
      </c>
      <c r="N624">
        <v>8</v>
      </c>
      <c r="O624">
        <v>9</v>
      </c>
      <c r="P624">
        <v>43</v>
      </c>
      <c r="Q624">
        <v>15</v>
      </c>
      <c r="R624">
        <v>6</v>
      </c>
      <c r="S624">
        <v>5</v>
      </c>
      <c r="T624">
        <v>10</v>
      </c>
    </row>
    <row r="625" spans="1:20" x14ac:dyDescent="0.3">
      <c r="A625" t="s">
        <v>2201</v>
      </c>
      <c r="B625" t="s">
        <v>2202</v>
      </c>
      <c r="C625" s="1" t="str">
        <f t="shared" si="36"/>
        <v>21:1164</v>
      </c>
      <c r="D625" s="1" t="str">
        <f t="shared" si="37"/>
        <v>21:0333</v>
      </c>
      <c r="E625" t="s">
        <v>2199</v>
      </c>
      <c r="F625" t="s">
        <v>2203</v>
      </c>
      <c r="H625">
        <v>65.468076400000001</v>
      </c>
      <c r="I625">
        <v>-117.0101717</v>
      </c>
      <c r="J625" s="1" t="str">
        <f t="shared" si="38"/>
        <v>Rock (surface)</v>
      </c>
      <c r="K625" s="1" t="str">
        <f t="shared" si="39"/>
        <v>GSC whole rock crushing (1960s)</v>
      </c>
      <c r="L625">
        <v>316</v>
      </c>
      <c r="M625">
        <v>13</v>
      </c>
      <c r="N625">
        <v>10</v>
      </c>
      <c r="O625">
        <v>2</v>
      </c>
      <c r="P625">
        <v>33</v>
      </c>
      <c r="Q625">
        <v>20</v>
      </c>
      <c r="R625">
        <v>5</v>
      </c>
      <c r="S625">
        <v>8</v>
      </c>
      <c r="T625">
        <v>6</v>
      </c>
    </row>
    <row r="626" spans="1:20" x14ac:dyDescent="0.3">
      <c r="A626" t="s">
        <v>2204</v>
      </c>
      <c r="B626" t="s">
        <v>2205</v>
      </c>
      <c r="C626" s="1" t="str">
        <f t="shared" si="36"/>
        <v>21:1164</v>
      </c>
      <c r="D626" s="1" t="str">
        <f t="shared" si="37"/>
        <v>21:0333</v>
      </c>
      <c r="E626" t="s">
        <v>2206</v>
      </c>
      <c r="F626" t="s">
        <v>2207</v>
      </c>
      <c r="H626">
        <v>65.459104300000007</v>
      </c>
      <c r="I626">
        <v>-117.00585270000001</v>
      </c>
      <c r="J626" s="1" t="str">
        <f t="shared" si="38"/>
        <v>Rock (surface)</v>
      </c>
      <c r="K626" s="1" t="str">
        <f t="shared" si="39"/>
        <v>GSC whole rock crushing (1960s)</v>
      </c>
      <c r="L626">
        <v>196</v>
      </c>
      <c r="M626">
        <v>29</v>
      </c>
      <c r="N626">
        <v>5</v>
      </c>
      <c r="O626">
        <v>2</v>
      </c>
      <c r="P626">
        <v>21</v>
      </c>
      <c r="Q626">
        <v>8</v>
      </c>
      <c r="R626">
        <v>3.5</v>
      </c>
      <c r="S626">
        <v>1</v>
      </c>
      <c r="T626">
        <v>6</v>
      </c>
    </row>
    <row r="627" spans="1:20" x14ac:dyDescent="0.3">
      <c r="A627" t="s">
        <v>2208</v>
      </c>
      <c r="B627" t="s">
        <v>2209</v>
      </c>
      <c r="C627" s="1" t="str">
        <f t="shared" si="36"/>
        <v>21:1164</v>
      </c>
      <c r="D627" s="1" t="str">
        <f t="shared" si="37"/>
        <v>21:0333</v>
      </c>
      <c r="E627" t="s">
        <v>2206</v>
      </c>
      <c r="F627" t="s">
        <v>2210</v>
      </c>
      <c r="H627">
        <v>65.459104300000007</v>
      </c>
      <c r="I627">
        <v>-117.00585270000001</v>
      </c>
      <c r="J627" s="1" t="str">
        <f t="shared" si="38"/>
        <v>Rock (surface)</v>
      </c>
      <c r="K627" s="1" t="str">
        <f t="shared" si="39"/>
        <v>GSC whole rock crushing (1960s)</v>
      </c>
      <c r="L627">
        <v>568</v>
      </c>
      <c r="M627">
        <v>48</v>
      </c>
      <c r="N627">
        <v>4</v>
      </c>
      <c r="O627">
        <v>2</v>
      </c>
      <c r="P627">
        <v>70</v>
      </c>
      <c r="Q627">
        <v>13</v>
      </c>
      <c r="R627">
        <v>2.5</v>
      </c>
      <c r="S627">
        <v>1</v>
      </c>
      <c r="T627">
        <v>10</v>
      </c>
    </row>
    <row r="628" spans="1:20" x14ac:dyDescent="0.3">
      <c r="A628" t="s">
        <v>2211</v>
      </c>
      <c r="B628" t="s">
        <v>2212</v>
      </c>
      <c r="C628" s="1" t="str">
        <f t="shared" si="36"/>
        <v>21:1164</v>
      </c>
      <c r="D628" s="1" t="str">
        <f t="shared" si="37"/>
        <v>21:0333</v>
      </c>
      <c r="E628" t="s">
        <v>2213</v>
      </c>
      <c r="F628" t="s">
        <v>2214</v>
      </c>
      <c r="H628">
        <v>65.453720700000005</v>
      </c>
      <c r="I628">
        <v>-117.010166</v>
      </c>
      <c r="J628" s="1" t="str">
        <f t="shared" si="38"/>
        <v>Rock (surface)</v>
      </c>
      <c r="K628" s="1" t="str">
        <f t="shared" si="39"/>
        <v>GSC whole rock crushing (1960s)</v>
      </c>
      <c r="L628">
        <v>969</v>
      </c>
      <c r="M628">
        <v>61</v>
      </c>
      <c r="N628">
        <v>3</v>
      </c>
      <c r="O628">
        <v>18</v>
      </c>
      <c r="P628">
        <v>129</v>
      </c>
      <c r="Q628">
        <v>8</v>
      </c>
      <c r="R628">
        <v>3</v>
      </c>
      <c r="S628">
        <v>1</v>
      </c>
      <c r="T628">
        <v>14</v>
      </c>
    </row>
    <row r="629" spans="1:20" x14ac:dyDescent="0.3">
      <c r="A629" t="s">
        <v>2215</v>
      </c>
      <c r="B629" t="s">
        <v>2216</v>
      </c>
      <c r="C629" s="1" t="str">
        <f t="shared" si="36"/>
        <v>21:1164</v>
      </c>
      <c r="D629" s="1" t="str">
        <f t="shared" si="37"/>
        <v>21:0333</v>
      </c>
      <c r="E629" t="s">
        <v>2213</v>
      </c>
      <c r="F629" t="s">
        <v>2217</v>
      </c>
      <c r="H629">
        <v>65.453720700000005</v>
      </c>
      <c r="I629">
        <v>-117.010166</v>
      </c>
      <c r="J629" s="1" t="str">
        <f t="shared" si="38"/>
        <v>Rock (surface)</v>
      </c>
      <c r="K629" s="1" t="str">
        <f t="shared" si="39"/>
        <v>GSC whole rock crushing (1960s)</v>
      </c>
      <c r="L629">
        <v>1710</v>
      </c>
      <c r="M629">
        <v>69</v>
      </c>
      <c r="N629">
        <v>4</v>
      </c>
      <c r="O629">
        <v>27</v>
      </c>
      <c r="P629">
        <v>189</v>
      </c>
      <c r="Q629">
        <v>15</v>
      </c>
      <c r="R629">
        <v>2.5</v>
      </c>
      <c r="S629">
        <v>1</v>
      </c>
      <c r="T629">
        <v>32</v>
      </c>
    </row>
    <row r="630" spans="1:20" x14ac:dyDescent="0.3">
      <c r="A630" t="s">
        <v>2218</v>
      </c>
      <c r="B630" t="s">
        <v>2219</v>
      </c>
      <c r="C630" s="1" t="str">
        <f t="shared" si="36"/>
        <v>21:1164</v>
      </c>
      <c r="D630" s="1" t="str">
        <f t="shared" si="37"/>
        <v>21:0333</v>
      </c>
      <c r="E630" t="s">
        <v>2220</v>
      </c>
      <c r="F630" t="s">
        <v>2221</v>
      </c>
      <c r="H630">
        <v>65.474326700000006</v>
      </c>
      <c r="I630">
        <v>-116.90438349999999</v>
      </c>
      <c r="J630" s="1" t="str">
        <f t="shared" si="38"/>
        <v>Rock (surface)</v>
      </c>
      <c r="K630" s="1" t="str">
        <f t="shared" si="39"/>
        <v>GSC whole rock crushing (1960s)</v>
      </c>
      <c r="L630">
        <v>238</v>
      </c>
      <c r="M630">
        <v>11</v>
      </c>
      <c r="N630">
        <v>7</v>
      </c>
      <c r="O630">
        <v>18</v>
      </c>
      <c r="P630">
        <v>38</v>
      </c>
      <c r="Q630">
        <v>13</v>
      </c>
      <c r="R630">
        <v>6</v>
      </c>
      <c r="S630">
        <v>5</v>
      </c>
      <c r="T630">
        <v>17</v>
      </c>
    </row>
    <row r="631" spans="1:20" x14ac:dyDescent="0.3">
      <c r="A631" t="s">
        <v>2222</v>
      </c>
      <c r="B631" t="s">
        <v>2223</v>
      </c>
      <c r="C631" s="1" t="str">
        <f t="shared" si="36"/>
        <v>21:1164</v>
      </c>
      <c r="D631" s="1" t="str">
        <f t="shared" si="37"/>
        <v>21:0333</v>
      </c>
      <c r="E631" t="s">
        <v>2220</v>
      </c>
      <c r="F631" t="s">
        <v>2224</v>
      </c>
      <c r="H631">
        <v>65.474326700000006</v>
      </c>
      <c r="I631">
        <v>-116.90438349999999</v>
      </c>
      <c r="J631" s="1" t="str">
        <f t="shared" si="38"/>
        <v>Rock (surface)</v>
      </c>
      <c r="K631" s="1" t="str">
        <f t="shared" si="39"/>
        <v>GSC whole rock crushing (1960s)</v>
      </c>
      <c r="L631">
        <v>203</v>
      </c>
      <c r="M631">
        <v>9</v>
      </c>
      <c r="N631">
        <v>2</v>
      </c>
      <c r="O631">
        <v>27</v>
      </c>
      <c r="P631">
        <v>43</v>
      </c>
      <c r="Q631">
        <v>10</v>
      </c>
      <c r="R631">
        <v>6.8</v>
      </c>
      <c r="S631">
        <v>7</v>
      </c>
      <c r="T631">
        <v>25</v>
      </c>
    </row>
    <row r="632" spans="1:20" x14ac:dyDescent="0.3">
      <c r="A632" t="s">
        <v>2225</v>
      </c>
      <c r="B632" t="s">
        <v>2226</v>
      </c>
      <c r="C632" s="1" t="str">
        <f t="shared" si="36"/>
        <v>21:1164</v>
      </c>
      <c r="D632" s="1" t="str">
        <f t="shared" si="37"/>
        <v>21:0333</v>
      </c>
      <c r="E632" t="s">
        <v>2227</v>
      </c>
      <c r="F632" t="s">
        <v>2228</v>
      </c>
      <c r="H632">
        <v>65.470736400000007</v>
      </c>
      <c r="I632">
        <v>-116.9022379</v>
      </c>
      <c r="J632" s="1" t="str">
        <f t="shared" si="38"/>
        <v>Rock (surface)</v>
      </c>
      <c r="K632" s="1" t="str">
        <f t="shared" si="39"/>
        <v>GSC whole rock crushing (1960s)</v>
      </c>
      <c r="L632">
        <v>252</v>
      </c>
      <c r="M632">
        <v>15</v>
      </c>
      <c r="N632">
        <v>3</v>
      </c>
      <c r="O632">
        <v>18</v>
      </c>
      <c r="P632">
        <v>38</v>
      </c>
      <c r="Q632">
        <v>10</v>
      </c>
      <c r="R632">
        <v>3</v>
      </c>
      <c r="S632">
        <v>1</v>
      </c>
      <c r="T632">
        <v>9</v>
      </c>
    </row>
    <row r="633" spans="1:20" x14ac:dyDescent="0.3">
      <c r="A633" t="s">
        <v>2229</v>
      </c>
      <c r="B633" t="s">
        <v>2230</v>
      </c>
      <c r="C633" s="1" t="str">
        <f t="shared" si="36"/>
        <v>21:1164</v>
      </c>
      <c r="D633" s="1" t="str">
        <f t="shared" si="37"/>
        <v>21:0333</v>
      </c>
      <c r="E633" t="s">
        <v>2227</v>
      </c>
      <c r="F633" t="s">
        <v>2231</v>
      </c>
      <c r="H633">
        <v>65.470736400000007</v>
      </c>
      <c r="I633">
        <v>-116.9022379</v>
      </c>
      <c r="J633" s="1" t="str">
        <f t="shared" si="38"/>
        <v>Rock (surface)</v>
      </c>
      <c r="K633" s="1" t="str">
        <f t="shared" si="39"/>
        <v>GSC whole rock crushing (1960s)</v>
      </c>
      <c r="L633">
        <v>210</v>
      </c>
      <c r="M633">
        <v>21</v>
      </c>
      <c r="N633">
        <v>2</v>
      </c>
      <c r="O633">
        <v>9</v>
      </c>
      <c r="P633">
        <v>29</v>
      </c>
      <c r="Q633">
        <v>5</v>
      </c>
      <c r="R633">
        <v>1.4</v>
      </c>
      <c r="S633">
        <v>1</v>
      </c>
      <c r="T633">
        <v>6</v>
      </c>
    </row>
    <row r="634" spans="1:20" x14ac:dyDescent="0.3">
      <c r="A634" t="s">
        <v>2232</v>
      </c>
      <c r="B634" t="s">
        <v>2233</v>
      </c>
      <c r="C634" s="1" t="str">
        <f t="shared" si="36"/>
        <v>21:1164</v>
      </c>
      <c r="D634" s="1" t="str">
        <f t="shared" si="37"/>
        <v>21:0333</v>
      </c>
      <c r="E634" t="s">
        <v>2234</v>
      </c>
      <c r="F634" t="s">
        <v>2235</v>
      </c>
      <c r="H634">
        <v>65.398048700000004</v>
      </c>
      <c r="I634">
        <v>-117.1156275</v>
      </c>
      <c r="J634" s="1" t="str">
        <f t="shared" si="38"/>
        <v>Rock (surface)</v>
      </c>
      <c r="K634" s="1" t="str">
        <f t="shared" si="39"/>
        <v>GSC whole rock crushing (1960s)</v>
      </c>
      <c r="L634">
        <v>342</v>
      </c>
      <c r="M634">
        <v>11</v>
      </c>
      <c r="N634">
        <v>10</v>
      </c>
      <c r="O634">
        <v>35</v>
      </c>
      <c r="P634">
        <v>48</v>
      </c>
      <c r="Q634">
        <v>5</v>
      </c>
      <c r="R634">
        <v>3</v>
      </c>
      <c r="S634">
        <v>10</v>
      </c>
      <c r="T634">
        <v>21</v>
      </c>
    </row>
    <row r="635" spans="1:20" x14ac:dyDescent="0.3">
      <c r="A635" t="s">
        <v>2236</v>
      </c>
      <c r="B635" t="s">
        <v>2237</v>
      </c>
      <c r="C635" s="1" t="str">
        <f t="shared" si="36"/>
        <v>21:1164</v>
      </c>
      <c r="D635" s="1" t="str">
        <f t="shared" si="37"/>
        <v>21:0333</v>
      </c>
      <c r="E635" t="s">
        <v>2234</v>
      </c>
      <c r="F635" t="s">
        <v>2238</v>
      </c>
      <c r="H635">
        <v>65.398048700000004</v>
      </c>
      <c r="I635">
        <v>-117.1156275</v>
      </c>
      <c r="J635" s="1" t="str">
        <f t="shared" si="38"/>
        <v>Rock (surface)</v>
      </c>
      <c r="K635" s="1" t="str">
        <f t="shared" si="39"/>
        <v>GSC whole rock crushing (1960s)</v>
      </c>
      <c r="L635">
        <v>395</v>
      </c>
      <c r="M635">
        <v>13</v>
      </c>
      <c r="N635">
        <v>21</v>
      </c>
      <c r="O635">
        <v>27</v>
      </c>
      <c r="P635">
        <v>59</v>
      </c>
      <c r="Q635">
        <v>20</v>
      </c>
      <c r="R635">
        <v>5</v>
      </c>
      <c r="S635">
        <v>16</v>
      </c>
      <c r="T635">
        <v>21</v>
      </c>
    </row>
    <row r="636" spans="1:20" x14ac:dyDescent="0.3">
      <c r="A636" t="s">
        <v>2239</v>
      </c>
      <c r="B636" t="s">
        <v>2240</v>
      </c>
      <c r="C636" s="1" t="str">
        <f t="shared" si="36"/>
        <v>21:1164</v>
      </c>
      <c r="D636" s="1" t="str">
        <f t="shared" si="37"/>
        <v>21:0333</v>
      </c>
      <c r="E636" t="s">
        <v>2241</v>
      </c>
      <c r="F636" t="s">
        <v>2242</v>
      </c>
      <c r="H636">
        <v>65.398066700000001</v>
      </c>
      <c r="I636">
        <v>-117.1156275</v>
      </c>
      <c r="J636" s="1" t="str">
        <f t="shared" si="38"/>
        <v>Rock (surface)</v>
      </c>
      <c r="K636" s="1" t="str">
        <f t="shared" si="39"/>
        <v>GSC whole rock crushing (1960s)</v>
      </c>
      <c r="L636">
        <v>1080</v>
      </c>
      <c r="M636">
        <v>13</v>
      </c>
      <c r="N636">
        <v>25800</v>
      </c>
      <c r="O636">
        <v>9</v>
      </c>
      <c r="P636">
        <v>100</v>
      </c>
      <c r="Q636">
        <v>18</v>
      </c>
      <c r="R636">
        <v>18.100000000000001</v>
      </c>
      <c r="S636">
        <v>9999</v>
      </c>
      <c r="T636">
        <v>30</v>
      </c>
    </row>
    <row r="637" spans="1:20" x14ac:dyDescent="0.3">
      <c r="A637" t="s">
        <v>2243</v>
      </c>
      <c r="B637" t="s">
        <v>2244</v>
      </c>
      <c r="C637" s="1" t="str">
        <f t="shared" si="36"/>
        <v>21:1164</v>
      </c>
      <c r="D637" s="1" t="str">
        <f t="shared" si="37"/>
        <v>21:0333</v>
      </c>
      <c r="E637" t="s">
        <v>2241</v>
      </c>
      <c r="F637" t="s">
        <v>2245</v>
      </c>
      <c r="H637">
        <v>65.398066700000001</v>
      </c>
      <c r="I637">
        <v>-117.1156275</v>
      </c>
      <c r="J637" s="1" t="str">
        <f t="shared" si="38"/>
        <v>Rock (surface)</v>
      </c>
      <c r="K637" s="1" t="str">
        <f t="shared" si="39"/>
        <v>GSC whole rock crushing (1960s)</v>
      </c>
      <c r="L637">
        <v>938</v>
      </c>
      <c r="M637">
        <v>15</v>
      </c>
      <c r="N637">
        <v>2900</v>
      </c>
      <c r="O637">
        <v>26</v>
      </c>
      <c r="P637">
        <v>104</v>
      </c>
      <c r="Q637">
        <v>20</v>
      </c>
      <c r="R637">
        <v>13.3</v>
      </c>
      <c r="S637">
        <v>2720</v>
      </c>
      <c r="T637">
        <v>32</v>
      </c>
    </row>
    <row r="638" spans="1:20" x14ac:dyDescent="0.3">
      <c r="A638" t="s">
        <v>2246</v>
      </c>
      <c r="B638" t="s">
        <v>2247</v>
      </c>
      <c r="C638" s="1" t="str">
        <f t="shared" si="36"/>
        <v>21:1164</v>
      </c>
      <c r="D638" s="1" t="str">
        <f t="shared" si="37"/>
        <v>21:0333</v>
      </c>
      <c r="E638" t="s">
        <v>2248</v>
      </c>
      <c r="F638" t="s">
        <v>2249</v>
      </c>
      <c r="H638">
        <v>65.384570199999999</v>
      </c>
      <c r="I638">
        <v>-117.1392357</v>
      </c>
      <c r="J638" s="1" t="str">
        <f t="shared" si="38"/>
        <v>Rock (surface)</v>
      </c>
      <c r="K638" s="1" t="str">
        <f t="shared" si="39"/>
        <v>GSC whole rock crushing (1960s)</v>
      </c>
      <c r="L638">
        <v>875</v>
      </c>
      <c r="M638">
        <v>22</v>
      </c>
      <c r="N638">
        <v>10</v>
      </c>
      <c r="O638">
        <v>9</v>
      </c>
      <c r="P638">
        <v>100</v>
      </c>
      <c r="Q638">
        <v>5</v>
      </c>
      <c r="R638">
        <v>4.8</v>
      </c>
      <c r="S638">
        <v>5</v>
      </c>
      <c r="T638">
        <v>23</v>
      </c>
    </row>
    <row r="639" spans="1:20" x14ac:dyDescent="0.3">
      <c r="A639" t="s">
        <v>2250</v>
      </c>
      <c r="B639" t="s">
        <v>2251</v>
      </c>
      <c r="C639" s="1" t="str">
        <f t="shared" si="36"/>
        <v>21:1164</v>
      </c>
      <c r="D639" s="1" t="str">
        <f t="shared" si="37"/>
        <v>21:0333</v>
      </c>
      <c r="E639" t="s">
        <v>2248</v>
      </c>
      <c r="F639" t="s">
        <v>2252</v>
      </c>
      <c r="H639">
        <v>65.384570199999999</v>
      </c>
      <c r="I639">
        <v>-117.1392357</v>
      </c>
      <c r="J639" s="1" t="str">
        <f t="shared" si="38"/>
        <v>Rock (surface)</v>
      </c>
      <c r="K639" s="1" t="str">
        <f t="shared" si="39"/>
        <v>GSC whole rock crushing (1960s)</v>
      </c>
      <c r="L639">
        <v>1510</v>
      </c>
      <c r="M639">
        <v>22</v>
      </c>
      <c r="N639">
        <v>9</v>
      </c>
      <c r="O639">
        <v>20</v>
      </c>
      <c r="P639">
        <v>99</v>
      </c>
      <c r="Q639">
        <v>8</v>
      </c>
      <c r="R639">
        <v>3.5</v>
      </c>
      <c r="S639">
        <v>9</v>
      </c>
      <c r="T639">
        <v>30</v>
      </c>
    </row>
    <row r="640" spans="1:20" x14ac:dyDescent="0.3">
      <c r="A640" t="s">
        <v>2253</v>
      </c>
      <c r="B640" t="s">
        <v>2254</v>
      </c>
      <c r="C640" s="1" t="str">
        <f t="shared" si="36"/>
        <v>21:1164</v>
      </c>
      <c r="D640" s="1" t="str">
        <f t="shared" si="37"/>
        <v>21:0333</v>
      </c>
      <c r="E640" t="s">
        <v>2255</v>
      </c>
      <c r="F640" t="s">
        <v>2256</v>
      </c>
      <c r="H640">
        <v>65.378281400000006</v>
      </c>
      <c r="I640">
        <v>-117.1478066</v>
      </c>
      <c r="J640" s="1" t="str">
        <f t="shared" si="38"/>
        <v>Rock (surface)</v>
      </c>
      <c r="K640" s="1" t="str">
        <f t="shared" si="39"/>
        <v>GSC whole rock crushing (1960s)</v>
      </c>
      <c r="L640">
        <v>643</v>
      </c>
      <c r="M640">
        <v>34</v>
      </c>
      <c r="N640">
        <v>3</v>
      </c>
      <c r="O640">
        <v>15</v>
      </c>
      <c r="P640">
        <v>67</v>
      </c>
      <c r="Q640">
        <v>13</v>
      </c>
      <c r="R640">
        <v>2.5</v>
      </c>
      <c r="S640">
        <v>3</v>
      </c>
      <c r="T640">
        <v>12</v>
      </c>
    </row>
    <row r="641" spans="1:20" x14ac:dyDescent="0.3">
      <c r="A641" t="s">
        <v>2257</v>
      </c>
      <c r="B641" t="s">
        <v>2258</v>
      </c>
      <c r="C641" s="1" t="str">
        <f t="shared" si="36"/>
        <v>21:1164</v>
      </c>
      <c r="D641" s="1" t="str">
        <f t="shared" si="37"/>
        <v>21:0333</v>
      </c>
      <c r="E641" t="s">
        <v>2255</v>
      </c>
      <c r="F641" t="s">
        <v>2259</v>
      </c>
      <c r="H641">
        <v>65.378281400000006</v>
      </c>
      <c r="I641">
        <v>-117.1478066</v>
      </c>
      <c r="J641" s="1" t="str">
        <f t="shared" si="38"/>
        <v>Rock (surface)</v>
      </c>
      <c r="K641" s="1" t="str">
        <f t="shared" si="39"/>
        <v>GSC whole rock crushing (1960s)</v>
      </c>
      <c r="L641">
        <v>524</v>
      </c>
      <c r="M641">
        <v>22</v>
      </c>
      <c r="N641">
        <v>8</v>
      </c>
      <c r="O641">
        <v>15</v>
      </c>
      <c r="P641">
        <v>51</v>
      </c>
      <c r="Q641">
        <v>13</v>
      </c>
      <c r="R641">
        <v>2.5</v>
      </c>
      <c r="S641">
        <v>7</v>
      </c>
      <c r="T641">
        <v>10</v>
      </c>
    </row>
    <row r="642" spans="1:20" x14ac:dyDescent="0.3">
      <c r="A642" t="s">
        <v>2260</v>
      </c>
      <c r="B642" t="s">
        <v>2261</v>
      </c>
      <c r="C642" s="1" t="str">
        <f t="shared" ref="C642:C705" si="40">HYPERLINK("https://geochem.nrcan.gc.ca/cdogs/content/bdl/bdl211164_e.htm", "21:1164")</f>
        <v>21:1164</v>
      </c>
      <c r="D642" s="1" t="str">
        <f t="shared" ref="D642:D705" si="41">HYPERLINK("https://geochem.nrcan.gc.ca/cdogs/content/svy/svy210333_e.htm", "21:0333")</f>
        <v>21:0333</v>
      </c>
      <c r="E642" t="s">
        <v>2262</v>
      </c>
      <c r="F642" t="s">
        <v>2263</v>
      </c>
      <c r="H642">
        <v>65.311937599999993</v>
      </c>
      <c r="I642">
        <v>-117.076627</v>
      </c>
      <c r="J642" s="1" t="str">
        <f t="shared" ref="J642:J705" si="42">HYPERLINK("https://geochem.nrcan.gc.ca/cdogs/content/kwd/kwd020034_e.htm", "Rock (surface)")</f>
        <v>Rock (surface)</v>
      </c>
      <c r="K642" s="1" t="str">
        <f t="shared" ref="K642:K705" si="43">HYPERLINK("https://geochem.nrcan.gc.ca/cdogs/content/kwd/kwd080087_e.htm", "GSC whole rock crushing (1960s)")</f>
        <v>GSC whole rock crushing (1960s)</v>
      </c>
      <c r="L642">
        <v>409</v>
      </c>
      <c r="M642">
        <v>27</v>
      </c>
      <c r="N642">
        <v>6</v>
      </c>
      <c r="O642">
        <v>2</v>
      </c>
      <c r="P642">
        <v>49</v>
      </c>
      <c r="Q642">
        <v>16</v>
      </c>
      <c r="R642">
        <v>3</v>
      </c>
      <c r="S642">
        <v>2</v>
      </c>
      <c r="T642">
        <v>8</v>
      </c>
    </row>
    <row r="643" spans="1:20" x14ac:dyDescent="0.3">
      <c r="A643" t="s">
        <v>2264</v>
      </c>
      <c r="B643" t="s">
        <v>2265</v>
      </c>
      <c r="C643" s="1" t="str">
        <f t="shared" si="40"/>
        <v>21:1164</v>
      </c>
      <c r="D643" s="1" t="str">
        <f t="shared" si="41"/>
        <v>21:0333</v>
      </c>
      <c r="E643" t="s">
        <v>2262</v>
      </c>
      <c r="F643" t="s">
        <v>2266</v>
      </c>
      <c r="H643">
        <v>65.311937599999993</v>
      </c>
      <c r="I643">
        <v>-117.076627</v>
      </c>
      <c r="J643" s="1" t="str">
        <f t="shared" si="42"/>
        <v>Rock (surface)</v>
      </c>
      <c r="K643" s="1" t="str">
        <f t="shared" si="43"/>
        <v>GSC whole rock crushing (1960s)</v>
      </c>
      <c r="L643">
        <v>409</v>
      </c>
      <c r="M643">
        <v>23</v>
      </c>
      <c r="N643">
        <v>8</v>
      </c>
      <c r="O643">
        <v>2</v>
      </c>
      <c r="P643">
        <v>47</v>
      </c>
      <c r="Q643">
        <v>12</v>
      </c>
      <c r="R643">
        <v>1.6</v>
      </c>
      <c r="S643">
        <v>4</v>
      </c>
      <c r="T643">
        <v>12</v>
      </c>
    </row>
    <row r="644" spans="1:20" x14ac:dyDescent="0.3">
      <c r="A644" t="s">
        <v>2267</v>
      </c>
      <c r="B644" t="s">
        <v>2268</v>
      </c>
      <c r="C644" s="1" t="str">
        <f t="shared" si="40"/>
        <v>21:1164</v>
      </c>
      <c r="D644" s="1" t="str">
        <f t="shared" si="41"/>
        <v>21:0333</v>
      </c>
      <c r="E644" t="s">
        <v>2269</v>
      </c>
      <c r="F644" t="s">
        <v>2270</v>
      </c>
      <c r="H644">
        <v>65.307457299999996</v>
      </c>
      <c r="I644">
        <v>-117.0637423</v>
      </c>
      <c r="J644" s="1" t="str">
        <f t="shared" si="42"/>
        <v>Rock (surface)</v>
      </c>
      <c r="K644" s="1" t="str">
        <f t="shared" si="43"/>
        <v>GSC whole rock crushing (1960s)</v>
      </c>
      <c r="L644">
        <v>640</v>
      </c>
      <c r="M644">
        <v>29</v>
      </c>
      <c r="N644">
        <v>3</v>
      </c>
      <c r="O644">
        <v>2</v>
      </c>
      <c r="P644">
        <v>104</v>
      </c>
      <c r="Q644">
        <v>18</v>
      </c>
      <c r="R644">
        <v>2.8</v>
      </c>
      <c r="S644">
        <v>4</v>
      </c>
      <c r="T644">
        <v>12</v>
      </c>
    </row>
    <row r="645" spans="1:20" x14ac:dyDescent="0.3">
      <c r="A645" t="s">
        <v>2271</v>
      </c>
      <c r="B645" t="s">
        <v>2272</v>
      </c>
      <c r="C645" s="1" t="str">
        <f t="shared" si="40"/>
        <v>21:1164</v>
      </c>
      <c r="D645" s="1" t="str">
        <f t="shared" si="41"/>
        <v>21:0333</v>
      </c>
      <c r="E645" t="s">
        <v>2269</v>
      </c>
      <c r="F645" t="s">
        <v>2273</v>
      </c>
      <c r="H645">
        <v>65.307457299999996</v>
      </c>
      <c r="I645">
        <v>-117.0637423</v>
      </c>
      <c r="J645" s="1" t="str">
        <f t="shared" si="42"/>
        <v>Rock (surface)</v>
      </c>
      <c r="K645" s="1" t="str">
        <f t="shared" si="43"/>
        <v>GSC whole rock crushing (1960s)</v>
      </c>
      <c r="L645">
        <v>750</v>
      </c>
      <c r="M645">
        <v>13</v>
      </c>
      <c r="N645">
        <v>3</v>
      </c>
      <c r="O645">
        <v>31</v>
      </c>
      <c r="P645">
        <v>142</v>
      </c>
      <c r="Q645">
        <v>16</v>
      </c>
      <c r="R645">
        <v>2.5</v>
      </c>
      <c r="S645">
        <v>4</v>
      </c>
      <c r="T645">
        <v>19</v>
      </c>
    </row>
    <row r="646" spans="1:20" x14ac:dyDescent="0.3">
      <c r="A646" t="s">
        <v>2274</v>
      </c>
      <c r="B646" t="s">
        <v>2275</v>
      </c>
      <c r="C646" s="1" t="str">
        <f t="shared" si="40"/>
        <v>21:1164</v>
      </c>
      <c r="D646" s="1" t="str">
        <f t="shared" si="41"/>
        <v>21:0333</v>
      </c>
      <c r="E646" t="s">
        <v>2276</v>
      </c>
      <c r="F646" t="s">
        <v>2277</v>
      </c>
      <c r="H646">
        <v>65.298492400000001</v>
      </c>
      <c r="I646">
        <v>-117.042275</v>
      </c>
      <c r="J646" s="1" t="str">
        <f t="shared" si="42"/>
        <v>Rock (surface)</v>
      </c>
      <c r="K646" s="1" t="str">
        <f t="shared" si="43"/>
        <v>GSC whole rock crushing (1960s)</v>
      </c>
      <c r="L646">
        <v>542</v>
      </c>
      <c r="M646">
        <v>8</v>
      </c>
      <c r="N646">
        <v>38</v>
      </c>
      <c r="O646">
        <v>17</v>
      </c>
      <c r="P646">
        <v>66</v>
      </c>
      <c r="Q646">
        <v>15</v>
      </c>
      <c r="R646">
        <v>8.3000000000000007</v>
      </c>
      <c r="S646">
        <v>28</v>
      </c>
      <c r="T646">
        <v>140</v>
      </c>
    </row>
    <row r="647" spans="1:20" x14ac:dyDescent="0.3">
      <c r="A647" t="s">
        <v>2278</v>
      </c>
      <c r="B647" t="s">
        <v>2279</v>
      </c>
      <c r="C647" s="1" t="str">
        <f t="shared" si="40"/>
        <v>21:1164</v>
      </c>
      <c r="D647" s="1" t="str">
        <f t="shared" si="41"/>
        <v>21:0333</v>
      </c>
      <c r="E647" t="s">
        <v>2276</v>
      </c>
      <c r="F647" t="s">
        <v>2280</v>
      </c>
      <c r="H647">
        <v>65.298492400000001</v>
      </c>
      <c r="I647">
        <v>-117.042275</v>
      </c>
      <c r="J647" s="1" t="str">
        <f t="shared" si="42"/>
        <v>Rock (surface)</v>
      </c>
      <c r="K647" s="1" t="str">
        <f t="shared" si="43"/>
        <v>GSC whole rock crushing (1960s)</v>
      </c>
      <c r="L647">
        <v>708</v>
      </c>
      <c r="M647">
        <v>38</v>
      </c>
      <c r="N647">
        <v>2</v>
      </c>
      <c r="O647">
        <v>8</v>
      </c>
      <c r="P647">
        <v>69</v>
      </c>
      <c r="Q647">
        <v>7</v>
      </c>
      <c r="R647">
        <v>12.5</v>
      </c>
      <c r="S647">
        <v>2</v>
      </c>
      <c r="T647">
        <v>7</v>
      </c>
    </row>
    <row r="648" spans="1:20" x14ac:dyDescent="0.3">
      <c r="A648" t="s">
        <v>2281</v>
      </c>
      <c r="B648" t="s">
        <v>2282</v>
      </c>
      <c r="C648" s="1" t="str">
        <f t="shared" si="40"/>
        <v>21:1164</v>
      </c>
      <c r="D648" s="1" t="str">
        <f t="shared" si="41"/>
        <v>21:0333</v>
      </c>
      <c r="E648" t="s">
        <v>2283</v>
      </c>
      <c r="F648" t="s">
        <v>2284</v>
      </c>
      <c r="H648">
        <v>65.284140899999997</v>
      </c>
      <c r="I648">
        <v>-117.02081819999999</v>
      </c>
      <c r="J648" s="1" t="str">
        <f t="shared" si="42"/>
        <v>Rock (surface)</v>
      </c>
      <c r="K648" s="1" t="str">
        <f t="shared" si="43"/>
        <v>GSC whole rock crushing (1960s)</v>
      </c>
      <c r="L648">
        <v>3550</v>
      </c>
      <c r="M648">
        <v>26</v>
      </c>
      <c r="N648">
        <v>75</v>
      </c>
      <c r="O648">
        <v>72</v>
      </c>
      <c r="P648">
        <v>329</v>
      </c>
      <c r="Q648">
        <v>15</v>
      </c>
      <c r="R648">
        <v>4.5</v>
      </c>
      <c r="S648">
        <v>47</v>
      </c>
      <c r="T648">
        <v>34</v>
      </c>
    </row>
    <row r="649" spans="1:20" x14ac:dyDescent="0.3">
      <c r="A649" t="s">
        <v>2285</v>
      </c>
      <c r="B649" t="s">
        <v>2286</v>
      </c>
      <c r="C649" s="1" t="str">
        <f t="shared" si="40"/>
        <v>21:1164</v>
      </c>
      <c r="D649" s="1" t="str">
        <f t="shared" si="41"/>
        <v>21:0333</v>
      </c>
      <c r="E649" t="s">
        <v>2283</v>
      </c>
      <c r="F649" t="s">
        <v>2287</v>
      </c>
      <c r="H649">
        <v>65.284140899999997</v>
      </c>
      <c r="I649">
        <v>-117.02081819999999</v>
      </c>
      <c r="J649" s="1" t="str">
        <f t="shared" si="42"/>
        <v>Rock (surface)</v>
      </c>
      <c r="K649" s="1" t="str">
        <f t="shared" si="43"/>
        <v>GSC whole rock crushing (1960s)</v>
      </c>
      <c r="L649">
        <v>4450</v>
      </c>
      <c r="M649">
        <v>19</v>
      </c>
      <c r="N649">
        <v>188</v>
      </c>
      <c r="O649">
        <v>42</v>
      </c>
      <c r="P649">
        <v>400</v>
      </c>
      <c r="Q649">
        <v>15</v>
      </c>
      <c r="R649">
        <v>2.2000000000000002</v>
      </c>
      <c r="S649">
        <v>124</v>
      </c>
      <c r="T649">
        <v>56</v>
      </c>
    </row>
    <row r="650" spans="1:20" x14ac:dyDescent="0.3">
      <c r="A650" t="s">
        <v>2288</v>
      </c>
      <c r="B650" t="s">
        <v>2289</v>
      </c>
      <c r="C650" s="1" t="str">
        <f t="shared" si="40"/>
        <v>21:1164</v>
      </c>
      <c r="D650" s="1" t="str">
        <f t="shared" si="41"/>
        <v>21:0333</v>
      </c>
      <c r="E650" t="s">
        <v>2290</v>
      </c>
      <c r="F650" t="s">
        <v>2291</v>
      </c>
      <c r="H650">
        <v>65.273368199999993</v>
      </c>
      <c r="I650">
        <v>-117.0465202</v>
      </c>
      <c r="J650" s="1" t="str">
        <f t="shared" si="42"/>
        <v>Rock (surface)</v>
      </c>
      <c r="K650" s="1" t="str">
        <f t="shared" si="43"/>
        <v>GSC whole rock crushing (1960s)</v>
      </c>
      <c r="L650">
        <v>1330</v>
      </c>
      <c r="M650">
        <v>50</v>
      </c>
      <c r="N650">
        <v>5</v>
      </c>
      <c r="O650">
        <v>2</v>
      </c>
      <c r="P650">
        <v>54</v>
      </c>
      <c r="Q650">
        <v>15</v>
      </c>
      <c r="R650">
        <v>3.5</v>
      </c>
      <c r="S650">
        <v>3</v>
      </c>
      <c r="T650">
        <v>11</v>
      </c>
    </row>
    <row r="651" spans="1:20" x14ac:dyDescent="0.3">
      <c r="A651" t="s">
        <v>2292</v>
      </c>
      <c r="B651" t="s">
        <v>2293</v>
      </c>
      <c r="C651" s="1" t="str">
        <f t="shared" si="40"/>
        <v>21:1164</v>
      </c>
      <c r="D651" s="1" t="str">
        <f t="shared" si="41"/>
        <v>21:0333</v>
      </c>
      <c r="E651" t="s">
        <v>2290</v>
      </c>
      <c r="F651" t="s">
        <v>2294</v>
      </c>
      <c r="H651">
        <v>65.273368199999993</v>
      </c>
      <c r="I651">
        <v>-117.0465202</v>
      </c>
      <c r="J651" s="1" t="str">
        <f t="shared" si="42"/>
        <v>Rock (surface)</v>
      </c>
      <c r="K651" s="1" t="str">
        <f t="shared" si="43"/>
        <v>GSC whole rock crushing (1960s)</v>
      </c>
      <c r="L651">
        <v>1660</v>
      </c>
      <c r="M651">
        <v>27</v>
      </c>
      <c r="N651">
        <v>5</v>
      </c>
      <c r="O651">
        <v>2</v>
      </c>
      <c r="P651">
        <v>40</v>
      </c>
      <c r="Q651">
        <v>16</v>
      </c>
      <c r="R651">
        <v>6.3</v>
      </c>
      <c r="S651">
        <v>4</v>
      </c>
      <c r="T651">
        <v>6</v>
      </c>
    </row>
    <row r="652" spans="1:20" x14ac:dyDescent="0.3">
      <c r="A652" t="s">
        <v>2295</v>
      </c>
      <c r="B652" t="s">
        <v>2296</v>
      </c>
      <c r="C652" s="1" t="str">
        <f t="shared" si="40"/>
        <v>21:1164</v>
      </c>
      <c r="D652" s="1" t="str">
        <f t="shared" si="41"/>
        <v>21:0333</v>
      </c>
      <c r="E652" t="s">
        <v>2297</v>
      </c>
      <c r="F652" t="s">
        <v>2298</v>
      </c>
      <c r="H652">
        <v>65.354042500000006</v>
      </c>
      <c r="I652">
        <v>-117.16056469999999</v>
      </c>
      <c r="J652" s="1" t="str">
        <f t="shared" si="42"/>
        <v>Rock (surface)</v>
      </c>
      <c r="K652" s="1" t="str">
        <f t="shared" si="43"/>
        <v>GSC whole rock crushing (1960s)</v>
      </c>
      <c r="L652">
        <v>792</v>
      </c>
      <c r="M652">
        <v>20</v>
      </c>
      <c r="N652">
        <v>33</v>
      </c>
      <c r="O652">
        <v>2</v>
      </c>
      <c r="P652">
        <v>64</v>
      </c>
      <c r="Q652">
        <v>5</v>
      </c>
      <c r="R652">
        <v>4</v>
      </c>
      <c r="S652">
        <v>22</v>
      </c>
      <c r="T652">
        <v>10</v>
      </c>
    </row>
    <row r="653" spans="1:20" x14ac:dyDescent="0.3">
      <c r="A653" t="s">
        <v>2299</v>
      </c>
      <c r="B653" t="s">
        <v>2300</v>
      </c>
      <c r="C653" s="1" t="str">
        <f t="shared" si="40"/>
        <v>21:1164</v>
      </c>
      <c r="D653" s="1" t="str">
        <f t="shared" si="41"/>
        <v>21:0333</v>
      </c>
      <c r="E653" t="s">
        <v>2297</v>
      </c>
      <c r="F653" t="s">
        <v>2301</v>
      </c>
      <c r="H653">
        <v>65.354042500000006</v>
      </c>
      <c r="I653">
        <v>-117.16056469999999</v>
      </c>
      <c r="J653" s="1" t="str">
        <f t="shared" si="42"/>
        <v>Rock (surface)</v>
      </c>
      <c r="K653" s="1" t="str">
        <f t="shared" si="43"/>
        <v>GSC whole rock crushing (1960s)</v>
      </c>
      <c r="L653">
        <v>750</v>
      </c>
      <c r="M653">
        <v>21</v>
      </c>
      <c r="N653">
        <v>6</v>
      </c>
      <c r="O653">
        <v>8</v>
      </c>
      <c r="P653">
        <v>67</v>
      </c>
      <c r="Q653">
        <v>11</v>
      </c>
      <c r="R653">
        <v>5.5</v>
      </c>
      <c r="S653">
        <v>3</v>
      </c>
      <c r="T653">
        <v>10</v>
      </c>
    </row>
    <row r="654" spans="1:20" x14ac:dyDescent="0.3">
      <c r="A654" t="s">
        <v>2302</v>
      </c>
      <c r="B654" t="s">
        <v>2303</v>
      </c>
      <c r="C654" s="1" t="str">
        <f t="shared" si="40"/>
        <v>21:1164</v>
      </c>
      <c r="D654" s="1" t="str">
        <f t="shared" si="41"/>
        <v>21:0333</v>
      </c>
      <c r="E654" t="s">
        <v>2304</v>
      </c>
      <c r="F654" t="s">
        <v>2305</v>
      </c>
      <c r="H654">
        <v>65.345078900000004</v>
      </c>
      <c r="I654">
        <v>-117.1519163</v>
      </c>
      <c r="J654" s="1" t="str">
        <f t="shared" si="42"/>
        <v>Rock (surface)</v>
      </c>
      <c r="K654" s="1" t="str">
        <f t="shared" si="43"/>
        <v>GSC whole rock crushing (1960s)</v>
      </c>
      <c r="L654">
        <v>455</v>
      </c>
      <c r="M654">
        <v>20</v>
      </c>
      <c r="N654">
        <v>13</v>
      </c>
      <c r="O654">
        <v>25</v>
      </c>
      <c r="P654">
        <v>63</v>
      </c>
      <c r="Q654">
        <v>11</v>
      </c>
      <c r="R654">
        <v>4.8</v>
      </c>
      <c r="S654">
        <v>8</v>
      </c>
      <c r="T654">
        <v>12</v>
      </c>
    </row>
    <row r="655" spans="1:20" x14ac:dyDescent="0.3">
      <c r="A655" t="s">
        <v>2306</v>
      </c>
      <c r="B655" t="s">
        <v>2307</v>
      </c>
      <c r="C655" s="1" t="str">
        <f t="shared" si="40"/>
        <v>21:1164</v>
      </c>
      <c r="D655" s="1" t="str">
        <f t="shared" si="41"/>
        <v>21:0333</v>
      </c>
      <c r="E655" t="s">
        <v>2304</v>
      </c>
      <c r="F655" t="s">
        <v>2308</v>
      </c>
      <c r="H655">
        <v>65.345078900000004</v>
      </c>
      <c r="I655">
        <v>-117.1519163</v>
      </c>
      <c r="J655" s="1" t="str">
        <f t="shared" si="42"/>
        <v>Rock (surface)</v>
      </c>
      <c r="K655" s="1" t="str">
        <f t="shared" si="43"/>
        <v>GSC whole rock crushing (1960s)</v>
      </c>
      <c r="L655">
        <v>500</v>
      </c>
      <c r="M655">
        <v>17</v>
      </c>
      <c r="N655">
        <v>136</v>
      </c>
      <c r="O655">
        <v>29</v>
      </c>
      <c r="P655">
        <v>131</v>
      </c>
      <c r="Q655">
        <v>9</v>
      </c>
      <c r="R655">
        <v>5.7</v>
      </c>
      <c r="S655">
        <v>116</v>
      </c>
      <c r="T655">
        <v>78</v>
      </c>
    </row>
    <row r="656" spans="1:20" x14ac:dyDescent="0.3">
      <c r="A656" t="s">
        <v>2309</v>
      </c>
      <c r="B656" t="s">
        <v>2310</v>
      </c>
      <c r="C656" s="1" t="str">
        <f t="shared" si="40"/>
        <v>21:1164</v>
      </c>
      <c r="D656" s="1" t="str">
        <f t="shared" si="41"/>
        <v>21:0333</v>
      </c>
      <c r="E656" t="s">
        <v>2311</v>
      </c>
      <c r="F656" t="s">
        <v>2312</v>
      </c>
      <c r="H656">
        <v>65.329837999999995</v>
      </c>
      <c r="I656">
        <v>-117.1389454</v>
      </c>
      <c r="J656" s="1" t="str">
        <f t="shared" si="42"/>
        <v>Rock (surface)</v>
      </c>
      <c r="K656" s="1" t="str">
        <f t="shared" si="43"/>
        <v>GSC whole rock crushing (1960s)</v>
      </c>
      <c r="L656">
        <v>383</v>
      </c>
      <c r="M656">
        <v>28</v>
      </c>
      <c r="N656">
        <v>50</v>
      </c>
      <c r="O656">
        <v>8</v>
      </c>
      <c r="P656">
        <v>53</v>
      </c>
      <c r="Q656">
        <v>9</v>
      </c>
      <c r="R656">
        <v>1.8</v>
      </c>
      <c r="S656">
        <v>39</v>
      </c>
      <c r="T656">
        <v>15</v>
      </c>
    </row>
    <row r="657" spans="1:20" x14ac:dyDescent="0.3">
      <c r="A657" t="s">
        <v>2313</v>
      </c>
      <c r="B657" t="s">
        <v>2314</v>
      </c>
      <c r="C657" s="1" t="str">
        <f t="shared" si="40"/>
        <v>21:1164</v>
      </c>
      <c r="D657" s="1" t="str">
        <f t="shared" si="41"/>
        <v>21:0333</v>
      </c>
      <c r="E657" t="s">
        <v>2311</v>
      </c>
      <c r="F657" t="s">
        <v>2315</v>
      </c>
      <c r="H657">
        <v>65.329837999999995</v>
      </c>
      <c r="I657">
        <v>-117.1389454</v>
      </c>
      <c r="J657" s="1" t="str">
        <f t="shared" si="42"/>
        <v>Rock (surface)</v>
      </c>
      <c r="K657" s="1" t="str">
        <f t="shared" si="43"/>
        <v>GSC whole rock crushing (1960s)</v>
      </c>
      <c r="L657">
        <v>186</v>
      </c>
      <c r="M657">
        <v>19</v>
      </c>
      <c r="N657">
        <v>17</v>
      </c>
      <c r="O657">
        <v>17</v>
      </c>
      <c r="P657">
        <v>35</v>
      </c>
      <c r="Q657">
        <v>11</v>
      </c>
      <c r="R657">
        <v>1.1000000000000001</v>
      </c>
      <c r="S657">
        <v>12</v>
      </c>
      <c r="T657">
        <v>10</v>
      </c>
    </row>
    <row r="658" spans="1:20" x14ac:dyDescent="0.3">
      <c r="A658" t="s">
        <v>2316</v>
      </c>
      <c r="B658" t="s">
        <v>2317</v>
      </c>
      <c r="C658" s="1" t="str">
        <f t="shared" si="40"/>
        <v>21:1164</v>
      </c>
      <c r="D658" s="1" t="str">
        <f t="shared" si="41"/>
        <v>21:0333</v>
      </c>
      <c r="E658" t="s">
        <v>2318</v>
      </c>
      <c r="F658" t="s">
        <v>2319</v>
      </c>
      <c r="H658">
        <v>65.317248399999997</v>
      </c>
      <c r="I658">
        <v>-117.16677850000001</v>
      </c>
      <c r="J658" s="1" t="str">
        <f t="shared" si="42"/>
        <v>Rock (surface)</v>
      </c>
      <c r="K658" s="1" t="str">
        <f t="shared" si="43"/>
        <v>GSC whole rock crushing (1960s)</v>
      </c>
      <c r="L658">
        <v>750</v>
      </c>
      <c r="M658">
        <v>27</v>
      </c>
      <c r="N658">
        <v>2</v>
      </c>
      <c r="O658">
        <v>17</v>
      </c>
      <c r="P658">
        <v>104</v>
      </c>
      <c r="Q658">
        <v>15</v>
      </c>
      <c r="R658">
        <v>2.8</v>
      </c>
      <c r="S658">
        <v>1</v>
      </c>
      <c r="T658">
        <v>13</v>
      </c>
    </row>
    <row r="659" spans="1:20" x14ac:dyDescent="0.3">
      <c r="A659" t="s">
        <v>2320</v>
      </c>
      <c r="B659" t="s">
        <v>2321</v>
      </c>
      <c r="C659" s="1" t="str">
        <f t="shared" si="40"/>
        <v>21:1164</v>
      </c>
      <c r="D659" s="1" t="str">
        <f t="shared" si="41"/>
        <v>21:0333</v>
      </c>
      <c r="E659" t="s">
        <v>2318</v>
      </c>
      <c r="F659" t="s">
        <v>2322</v>
      </c>
      <c r="H659">
        <v>65.317248399999997</v>
      </c>
      <c r="I659">
        <v>-117.16677850000001</v>
      </c>
      <c r="J659" s="1" t="str">
        <f t="shared" si="42"/>
        <v>Rock (surface)</v>
      </c>
      <c r="K659" s="1" t="str">
        <f t="shared" si="43"/>
        <v>GSC whole rock crushing (1960s)</v>
      </c>
      <c r="L659">
        <v>1470</v>
      </c>
      <c r="M659">
        <v>22</v>
      </c>
      <c r="N659">
        <v>4</v>
      </c>
      <c r="O659">
        <v>12</v>
      </c>
      <c r="P659">
        <v>107</v>
      </c>
      <c r="Q659">
        <v>8</v>
      </c>
      <c r="R659">
        <v>6.3</v>
      </c>
      <c r="S659">
        <v>2</v>
      </c>
      <c r="T659">
        <v>9</v>
      </c>
    </row>
    <row r="660" spans="1:20" x14ac:dyDescent="0.3">
      <c r="A660" t="s">
        <v>2323</v>
      </c>
      <c r="B660" t="s">
        <v>2324</v>
      </c>
      <c r="C660" s="1" t="str">
        <f t="shared" si="40"/>
        <v>21:1164</v>
      </c>
      <c r="D660" s="1" t="str">
        <f t="shared" si="41"/>
        <v>21:0333</v>
      </c>
      <c r="E660" t="s">
        <v>2325</v>
      </c>
      <c r="F660" t="s">
        <v>2326</v>
      </c>
      <c r="H660">
        <v>65.310088399999998</v>
      </c>
      <c r="I660">
        <v>-117.14956909999999</v>
      </c>
      <c r="J660" s="1" t="str">
        <f t="shared" si="42"/>
        <v>Rock (surface)</v>
      </c>
      <c r="K660" s="1" t="str">
        <f t="shared" si="43"/>
        <v>GSC whole rock crushing (1960s)</v>
      </c>
      <c r="L660">
        <v>625</v>
      </c>
      <c r="M660">
        <v>16</v>
      </c>
      <c r="N660">
        <v>3</v>
      </c>
      <c r="O660">
        <v>8</v>
      </c>
      <c r="P660">
        <v>66</v>
      </c>
      <c r="Q660">
        <v>15</v>
      </c>
      <c r="R660">
        <v>5.8</v>
      </c>
      <c r="S660">
        <v>1</v>
      </c>
      <c r="T660">
        <v>8</v>
      </c>
    </row>
    <row r="661" spans="1:20" x14ac:dyDescent="0.3">
      <c r="A661" t="s">
        <v>2327</v>
      </c>
      <c r="B661" t="s">
        <v>2328</v>
      </c>
      <c r="C661" s="1" t="str">
        <f t="shared" si="40"/>
        <v>21:1164</v>
      </c>
      <c r="D661" s="1" t="str">
        <f t="shared" si="41"/>
        <v>21:0333</v>
      </c>
      <c r="E661" t="s">
        <v>2325</v>
      </c>
      <c r="F661" t="s">
        <v>2329</v>
      </c>
      <c r="H661">
        <v>65.310088399999998</v>
      </c>
      <c r="I661">
        <v>-117.14956909999999</v>
      </c>
      <c r="J661" s="1" t="str">
        <f t="shared" si="42"/>
        <v>Rock (surface)</v>
      </c>
      <c r="K661" s="1" t="str">
        <f t="shared" si="43"/>
        <v>GSC whole rock crushing (1960s)</v>
      </c>
      <c r="L661">
        <v>339</v>
      </c>
      <c r="M661">
        <v>13</v>
      </c>
      <c r="N661">
        <v>3</v>
      </c>
      <c r="O661">
        <v>21</v>
      </c>
      <c r="P661">
        <v>63</v>
      </c>
      <c r="Q661">
        <v>18</v>
      </c>
      <c r="R661">
        <v>3.5</v>
      </c>
      <c r="S661">
        <v>1</v>
      </c>
      <c r="T661">
        <v>5</v>
      </c>
    </row>
    <row r="662" spans="1:20" x14ac:dyDescent="0.3">
      <c r="A662" t="s">
        <v>2330</v>
      </c>
      <c r="B662" t="s">
        <v>2331</v>
      </c>
      <c r="C662" s="1" t="str">
        <f t="shared" si="40"/>
        <v>21:1164</v>
      </c>
      <c r="D662" s="1" t="str">
        <f t="shared" si="41"/>
        <v>21:0333</v>
      </c>
      <c r="E662" t="s">
        <v>2332</v>
      </c>
      <c r="F662" t="s">
        <v>2333</v>
      </c>
      <c r="H662">
        <v>65.297524899999999</v>
      </c>
      <c r="I662">
        <v>-117.15164249999999</v>
      </c>
      <c r="J662" s="1" t="str">
        <f t="shared" si="42"/>
        <v>Rock (surface)</v>
      </c>
      <c r="K662" s="1" t="str">
        <f t="shared" si="43"/>
        <v>GSC whole rock crushing (1960s)</v>
      </c>
      <c r="L662">
        <v>1190</v>
      </c>
      <c r="M662">
        <v>38</v>
      </c>
      <c r="N662">
        <v>38</v>
      </c>
      <c r="O662">
        <v>33</v>
      </c>
      <c r="P662">
        <v>93</v>
      </c>
      <c r="Q662">
        <v>5</v>
      </c>
      <c r="R662">
        <v>3.5</v>
      </c>
      <c r="S662">
        <v>26</v>
      </c>
      <c r="T662">
        <v>14</v>
      </c>
    </row>
    <row r="663" spans="1:20" x14ac:dyDescent="0.3">
      <c r="A663" t="s">
        <v>2334</v>
      </c>
      <c r="B663" t="s">
        <v>2335</v>
      </c>
      <c r="C663" s="1" t="str">
        <f t="shared" si="40"/>
        <v>21:1164</v>
      </c>
      <c r="D663" s="1" t="str">
        <f t="shared" si="41"/>
        <v>21:0333</v>
      </c>
      <c r="E663" t="s">
        <v>2332</v>
      </c>
      <c r="F663" t="s">
        <v>2336</v>
      </c>
      <c r="H663">
        <v>65.297524899999999</v>
      </c>
      <c r="I663">
        <v>-117.15164249999999</v>
      </c>
      <c r="J663" s="1" t="str">
        <f t="shared" si="42"/>
        <v>Rock (surface)</v>
      </c>
      <c r="K663" s="1" t="str">
        <f t="shared" si="43"/>
        <v>GSC whole rock crushing (1960s)</v>
      </c>
      <c r="L663">
        <v>958</v>
      </c>
      <c r="M663">
        <v>41</v>
      </c>
      <c r="N663">
        <v>42</v>
      </c>
      <c r="O663">
        <v>42</v>
      </c>
      <c r="P663">
        <v>135</v>
      </c>
      <c r="Q663">
        <v>11</v>
      </c>
      <c r="R663">
        <v>4</v>
      </c>
      <c r="S663">
        <v>26</v>
      </c>
      <c r="T663">
        <v>18</v>
      </c>
    </row>
    <row r="664" spans="1:20" x14ac:dyDescent="0.3">
      <c r="A664" t="s">
        <v>2337</v>
      </c>
      <c r="B664" t="s">
        <v>2338</v>
      </c>
      <c r="C664" s="1" t="str">
        <f t="shared" si="40"/>
        <v>21:1164</v>
      </c>
      <c r="D664" s="1" t="str">
        <f t="shared" si="41"/>
        <v>21:0333</v>
      </c>
      <c r="E664" t="s">
        <v>2339</v>
      </c>
      <c r="F664" t="s">
        <v>2340</v>
      </c>
      <c r="H664">
        <v>65.282291700000002</v>
      </c>
      <c r="I664">
        <v>-117.13012260000001</v>
      </c>
      <c r="J664" s="1" t="str">
        <f t="shared" si="42"/>
        <v>Rock (surface)</v>
      </c>
      <c r="K664" s="1" t="str">
        <f t="shared" si="43"/>
        <v>GSC whole rock crushing (1960s)</v>
      </c>
      <c r="L664">
        <v>542</v>
      </c>
      <c r="M664">
        <v>13</v>
      </c>
      <c r="N664">
        <v>23</v>
      </c>
      <c r="O664">
        <v>33</v>
      </c>
      <c r="P664">
        <v>187</v>
      </c>
      <c r="Q664">
        <v>22</v>
      </c>
      <c r="R664">
        <v>4.5</v>
      </c>
      <c r="S664">
        <v>19</v>
      </c>
      <c r="T664">
        <v>133</v>
      </c>
    </row>
    <row r="665" spans="1:20" x14ac:dyDescent="0.3">
      <c r="A665" t="s">
        <v>2341</v>
      </c>
      <c r="B665" t="s">
        <v>2342</v>
      </c>
      <c r="C665" s="1" t="str">
        <f t="shared" si="40"/>
        <v>21:1164</v>
      </c>
      <c r="D665" s="1" t="str">
        <f t="shared" si="41"/>
        <v>21:0333</v>
      </c>
      <c r="E665" t="s">
        <v>2339</v>
      </c>
      <c r="F665" t="s">
        <v>2343</v>
      </c>
      <c r="H665">
        <v>65.282291700000002</v>
      </c>
      <c r="I665">
        <v>-117.13012260000001</v>
      </c>
      <c r="J665" s="1" t="str">
        <f t="shared" si="42"/>
        <v>Rock (surface)</v>
      </c>
      <c r="K665" s="1" t="str">
        <f t="shared" si="43"/>
        <v>GSC whole rock crushing (1960s)</v>
      </c>
      <c r="L665">
        <v>583</v>
      </c>
      <c r="M665">
        <v>9</v>
      </c>
      <c r="N665">
        <v>10</v>
      </c>
      <c r="O665">
        <v>21</v>
      </c>
      <c r="P665">
        <v>51</v>
      </c>
      <c r="Q665">
        <v>13</v>
      </c>
      <c r="R665">
        <v>5</v>
      </c>
      <c r="S665">
        <v>7</v>
      </c>
      <c r="T665">
        <v>8</v>
      </c>
    </row>
    <row r="666" spans="1:20" x14ac:dyDescent="0.3">
      <c r="A666" t="s">
        <v>2344</v>
      </c>
      <c r="B666" t="s">
        <v>2345</v>
      </c>
      <c r="C666" s="1" t="str">
        <f t="shared" si="40"/>
        <v>21:1164</v>
      </c>
      <c r="D666" s="1" t="str">
        <f t="shared" si="41"/>
        <v>21:0333</v>
      </c>
      <c r="E666" t="s">
        <v>2346</v>
      </c>
      <c r="F666" t="s">
        <v>2347</v>
      </c>
      <c r="H666">
        <v>65.301975299999995</v>
      </c>
      <c r="I666">
        <v>-117.18384090000001</v>
      </c>
      <c r="J666" s="1" t="str">
        <f t="shared" si="42"/>
        <v>Rock (surface)</v>
      </c>
      <c r="K666" s="1" t="str">
        <f t="shared" si="43"/>
        <v>GSC whole rock crushing (1960s)</v>
      </c>
      <c r="L666">
        <v>442</v>
      </c>
      <c r="M666">
        <v>19</v>
      </c>
      <c r="N666">
        <v>2</v>
      </c>
      <c r="O666">
        <v>33</v>
      </c>
      <c r="P666">
        <v>51</v>
      </c>
      <c r="Q666">
        <v>8</v>
      </c>
      <c r="R666">
        <v>5</v>
      </c>
      <c r="S666">
        <v>2</v>
      </c>
      <c r="T666">
        <v>8</v>
      </c>
    </row>
    <row r="667" spans="1:20" x14ac:dyDescent="0.3">
      <c r="A667" t="s">
        <v>2348</v>
      </c>
      <c r="B667" t="s">
        <v>2349</v>
      </c>
      <c r="C667" s="1" t="str">
        <f t="shared" si="40"/>
        <v>21:1164</v>
      </c>
      <c r="D667" s="1" t="str">
        <f t="shared" si="41"/>
        <v>21:0333</v>
      </c>
      <c r="E667" t="s">
        <v>2346</v>
      </c>
      <c r="F667" t="s">
        <v>2350</v>
      </c>
      <c r="H667">
        <v>65.301975299999995</v>
      </c>
      <c r="I667">
        <v>-117.18384090000001</v>
      </c>
      <c r="J667" s="1" t="str">
        <f t="shared" si="42"/>
        <v>Rock (surface)</v>
      </c>
      <c r="K667" s="1" t="str">
        <f t="shared" si="43"/>
        <v>GSC whole rock crushing (1960s)</v>
      </c>
      <c r="L667">
        <v>500</v>
      </c>
      <c r="M667">
        <v>22</v>
      </c>
      <c r="N667">
        <v>2</v>
      </c>
      <c r="O667">
        <v>8</v>
      </c>
      <c r="P667">
        <v>63</v>
      </c>
      <c r="Q667">
        <v>8</v>
      </c>
      <c r="R667">
        <v>4</v>
      </c>
      <c r="S667">
        <v>1</v>
      </c>
      <c r="T667">
        <v>9</v>
      </c>
    </row>
    <row r="668" spans="1:20" x14ac:dyDescent="0.3">
      <c r="A668" t="s">
        <v>2351</v>
      </c>
      <c r="B668" t="s">
        <v>2352</v>
      </c>
      <c r="C668" s="1" t="str">
        <f t="shared" si="40"/>
        <v>21:1164</v>
      </c>
      <c r="D668" s="1" t="str">
        <f t="shared" si="41"/>
        <v>21:0333</v>
      </c>
      <c r="E668" t="s">
        <v>2353</v>
      </c>
      <c r="F668" t="s">
        <v>2354</v>
      </c>
      <c r="H668">
        <v>65.279556900000003</v>
      </c>
      <c r="I668">
        <v>-117.1729697</v>
      </c>
      <c r="J668" s="1" t="str">
        <f t="shared" si="42"/>
        <v>Rock (surface)</v>
      </c>
      <c r="K668" s="1" t="str">
        <f t="shared" si="43"/>
        <v>GSC whole rock crushing (1960s)</v>
      </c>
      <c r="L668">
        <v>875</v>
      </c>
      <c r="M668">
        <v>26</v>
      </c>
      <c r="N668">
        <v>5</v>
      </c>
      <c r="O668">
        <v>72</v>
      </c>
      <c r="P668">
        <v>300</v>
      </c>
      <c r="Q668">
        <v>8</v>
      </c>
      <c r="R668">
        <v>3.3</v>
      </c>
      <c r="S668">
        <v>2</v>
      </c>
      <c r="T668">
        <v>29</v>
      </c>
    </row>
    <row r="669" spans="1:20" x14ac:dyDescent="0.3">
      <c r="A669" t="s">
        <v>2355</v>
      </c>
      <c r="B669" t="s">
        <v>2356</v>
      </c>
      <c r="C669" s="1" t="str">
        <f t="shared" si="40"/>
        <v>21:1164</v>
      </c>
      <c r="D669" s="1" t="str">
        <f t="shared" si="41"/>
        <v>21:0333</v>
      </c>
      <c r="E669" t="s">
        <v>2353</v>
      </c>
      <c r="F669" t="s">
        <v>2357</v>
      </c>
      <c r="H669">
        <v>65.279556900000003</v>
      </c>
      <c r="I669">
        <v>-117.1729697</v>
      </c>
      <c r="J669" s="1" t="str">
        <f t="shared" si="42"/>
        <v>Rock (surface)</v>
      </c>
      <c r="K669" s="1" t="str">
        <f t="shared" si="43"/>
        <v>GSC whole rock crushing (1960s)</v>
      </c>
      <c r="L669">
        <v>792</v>
      </c>
      <c r="M669">
        <v>31</v>
      </c>
      <c r="N669">
        <v>47</v>
      </c>
      <c r="O669">
        <v>42</v>
      </c>
      <c r="P669">
        <v>300</v>
      </c>
      <c r="Q669">
        <v>17</v>
      </c>
      <c r="R669">
        <v>3</v>
      </c>
      <c r="S669">
        <v>34</v>
      </c>
      <c r="T669">
        <v>34</v>
      </c>
    </row>
    <row r="670" spans="1:20" x14ac:dyDescent="0.3">
      <c r="A670" t="s">
        <v>2358</v>
      </c>
      <c r="B670" t="s">
        <v>2359</v>
      </c>
      <c r="C670" s="1" t="str">
        <f t="shared" si="40"/>
        <v>21:1164</v>
      </c>
      <c r="D670" s="1" t="str">
        <f t="shared" si="41"/>
        <v>21:0333</v>
      </c>
      <c r="E670" t="s">
        <v>2360</v>
      </c>
      <c r="F670" t="s">
        <v>2361</v>
      </c>
      <c r="H670">
        <v>65.2688086</v>
      </c>
      <c r="I670">
        <v>-117.1557621</v>
      </c>
      <c r="J670" s="1" t="str">
        <f t="shared" si="42"/>
        <v>Rock (surface)</v>
      </c>
      <c r="K670" s="1" t="str">
        <f t="shared" si="43"/>
        <v>GSC whole rock crushing (1960s)</v>
      </c>
      <c r="L670">
        <v>667</v>
      </c>
      <c r="M670">
        <v>37</v>
      </c>
      <c r="N670">
        <v>6</v>
      </c>
      <c r="O670">
        <v>12</v>
      </c>
      <c r="P670">
        <v>86</v>
      </c>
      <c r="Q670">
        <v>8</v>
      </c>
      <c r="R670">
        <v>3</v>
      </c>
      <c r="S670">
        <v>1</v>
      </c>
      <c r="T670">
        <v>26</v>
      </c>
    </row>
    <row r="671" spans="1:20" x14ac:dyDescent="0.3">
      <c r="A671" t="s">
        <v>2362</v>
      </c>
      <c r="B671" t="s">
        <v>2363</v>
      </c>
      <c r="C671" s="1" t="str">
        <f t="shared" si="40"/>
        <v>21:1164</v>
      </c>
      <c r="D671" s="1" t="str">
        <f t="shared" si="41"/>
        <v>21:0333</v>
      </c>
      <c r="E671" t="s">
        <v>2360</v>
      </c>
      <c r="F671" t="s">
        <v>2364</v>
      </c>
      <c r="H671">
        <v>65.2688086</v>
      </c>
      <c r="I671">
        <v>-117.1557621</v>
      </c>
      <c r="J671" s="1" t="str">
        <f t="shared" si="42"/>
        <v>Rock (surface)</v>
      </c>
      <c r="K671" s="1" t="str">
        <f t="shared" si="43"/>
        <v>GSC whole rock crushing (1960s)</v>
      </c>
      <c r="L671">
        <v>1190</v>
      </c>
      <c r="M671">
        <v>22</v>
      </c>
      <c r="N671">
        <v>6</v>
      </c>
      <c r="O671">
        <v>17</v>
      </c>
      <c r="P671">
        <v>53</v>
      </c>
      <c r="Q671">
        <v>8</v>
      </c>
      <c r="R671">
        <v>2.5</v>
      </c>
      <c r="S671">
        <v>2</v>
      </c>
      <c r="T671">
        <v>3</v>
      </c>
    </row>
    <row r="672" spans="1:20" x14ac:dyDescent="0.3">
      <c r="A672" t="s">
        <v>2365</v>
      </c>
      <c r="B672" t="s">
        <v>2366</v>
      </c>
      <c r="C672" s="1" t="str">
        <f t="shared" si="40"/>
        <v>21:1164</v>
      </c>
      <c r="D672" s="1" t="str">
        <f t="shared" si="41"/>
        <v>21:0333</v>
      </c>
      <c r="E672" t="s">
        <v>2367</v>
      </c>
      <c r="F672" t="s">
        <v>2368</v>
      </c>
      <c r="H672">
        <v>65.264339100000001</v>
      </c>
      <c r="I672">
        <v>-117.13860149999999</v>
      </c>
      <c r="J672" s="1" t="str">
        <f t="shared" si="42"/>
        <v>Rock (surface)</v>
      </c>
      <c r="K672" s="1" t="str">
        <f t="shared" si="43"/>
        <v>GSC whole rock crushing (1960s)</v>
      </c>
      <c r="L672">
        <v>500</v>
      </c>
      <c r="M672">
        <v>24</v>
      </c>
      <c r="N672">
        <v>5</v>
      </c>
      <c r="O672">
        <v>17</v>
      </c>
      <c r="P672">
        <v>82</v>
      </c>
      <c r="Q672">
        <v>5</v>
      </c>
      <c r="R672">
        <v>7.5</v>
      </c>
      <c r="S672">
        <v>2</v>
      </c>
      <c r="T672">
        <v>13</v>
      </c>
    </row>
    <row r="673" spans="1:20" x14ac:dyDescent="0.3">
      <c r="A673" t="s">
        <v>2369</v>
      </c>
      <c r="B673" t="s">
        <v>2370</v>
      </c>
      <c r="C673" s="1" t="str">
        <f t="shared" si="40"/>
        <v>21:1164</v>
      </c>
      <c r="D673" s="1" t="str">
        <f t="shared" si="41"/>
        <v>21:0333</v>
      </c>
      <c r="E673" t="s">
        <v>2367</v>
      </c>
      <c r="F673" t="s">
        <v>2371</v>
      </c>
      <c r="H673">
        <v>65.264339100000001</v>
      </c>
      <c r="I673">
        <v>-117.13860149999999</v>
      </c>
      <c r="J673" s="1" t="str">
        <f t="shared" si="42"/>
        <v>Rock (surface)</v>
      </c>
      <c r="K673" s="1" t="str">
        <f t="shared" si="43"/>
        <v>GSC whole rock crushing (1960s)</v>
      </c>
      <c r="L673">
        <v>667</v>
      </c>
      <c r="M673">
        <v>19</v>
      </c>
      <c r="N673">
        <v>25</v>
      </c>
      <c r="O673">
        <v>17</v>
      </c>
      <c r="P673">
        <v>98</v>
      </c>
      <c r="Q673">
        <v>13</v>
      </c>
      <c r="R673">
        <v>5.5</v>
      </c>
      <c r="S673">
        <v>18</v>
      </c>
      <c r="T673">
        <v>12</v>
      </c>
    </row>
    <row r="674" spans="1:20" x14ac:dyDescent="0.3">
      <c r="A674" t="s">
        <v>2372</v>
      </c>
      <c r="B674" t="s">
        <v>2373</v>
      </c>
      <c r="C674" s="1" t="str">
        <f t="shared" si="40"/>
        <v>21:1164</v>
      </c>
      <c r="D674" s="1" t="str">
        <f t="shared" si="41"/>
        <v>21:0333</v>
      </c>
      <c r="E674" t="s">
        <v>2374</v>
      </c>
      <c r="F674" t="s">
        <v>2375</v>
      </c>
      <c r="H674">
        <v>65.258984699999999</v>
      </c>
      <c r="I674">
        <v>-117.1021703</v>
      </c>
      <c r="J674" s="1" t="str">
        <f t="shared" si="42"/>
        <v>Rock (surface)</v>
      </c>
      <c r="K674" s="1" t="str">
        <f t="shared" si="43"/>
        <v>GSC whole rock crushing (1960s)</v>
      </c>
      <c r="L674">
        <v>182</v>
      </c>
      <c r="M674">
        <v>7</v>
      </c>
      <c r="N674">
        <v>2</v>
      </c>
      <c r="O674">
        <v>8</v>
      </c>
      <c r="P674">
        <v>19</v>
      </c>
      <c r="Q674">
        <v>10</v>
      </c>
      <c r="R674">
        <v>6.5</v>
      </c>
      <c r="S674">
        <v>1</v>
      </c>
      <c r="T674">
        <v>1</v>
      </c>
    </row>
    <row r="675" spans="1:20" x14ac:dyDescent="0.3">
      <c r="A675" t="s">
        <v>2376</v>
      </c>
      <c r="B675" t="s">
        <v>2377</v>
      </c>
      <c r="C675" s="1" t="str">
        <f t="shared" si="40"/>
        <v>21:1164</v>
      </c>
      <c r="D675" s="1" t="str">
        <f t="shared" si="41"/>
        <v>21:0333</v>
      </c>
      <c r="E675" t="s">
        <v>2374</v>
      </c>
      <c r="F675" t="s">
        <v>2378</v>
      </c>
      <c r="H675">
        <v>65.258984699999999</v>
      </c>
      <c r="I675">
        <v>-117.1021703</v>
      </c>
      <c r="J675" s="1" t="str">
        <f t="shared" si="42"/>
        <v>Rock (surface)</v>
      </c>
      <c r="K675" s="1" t="str">
        <f t="shared" si="43"/>
        <v>GSC whole rock crushing (1960s)</v>
      </c>
      <c r="L675">
        <v>183</v>
      </c>
      <c r="M675">
        <v>8</v>
      </c>
      <c r="N675">
        <v>3</v>
      </c>
      <c r="O675">
        <v>2</v>
      </c>
      <c r="P675">
        <v>16</v>
      </c>
      <c r="Q675">
        <v>13</v>
      </c>
      <c r="R675">
        <v>4.3</v>
      </c>
      <c r="S675">
        <v>1</v>
      </c>
      <c r="T675">
        <v>1</v>
      </c>
    </row>
    <row r="676" spans="1:20" x14ac:dyDescent="0.3">
      <c r="A676" t="s">
        <v>2379</v>
      </c>
      <c r="B676" t="s">
        <v>2380</v>
      </c>
      <c r="C676" s="1" t="str">
        <f t="shared" si="40"/>
        <v>21:1164</v>
      </c>
      <c r="D676" s="1" t="str">
        <f t="shared" si="41"/>
        <v>21:0333</v>
      </c>
      <c r="E676" t="s">
        <v>2381</v>
      </c>
      <c r="F676" t="s">
        <v>2382</v>
      </c>
      <c r="H676">
        <v>65.2643834</v>
      </c>
      <c r="I676">
        <v>-117.0764896</v>
      </c>
      <c r="J676" s="1" t="str">
        <f t="shared" si="42"/>
        <v>Rock (surface)</v>
      </c>
      <c r="K676" s="1" t="str">
        <f t="shared" si="43"/>
        <v>GSC whole rock crushing (1960s)</v>
      </c>
      <c r="L676">
        <v>705</v>
      </c>
      <c r="M676">
        <v>28</v>
      </c>
      <c r="N676">
        <v>26</v>
      </c>
      <c r="O676">
        <v>2</v>
      </c>
      <c r="P676">
        <v>64</v>
      </c>
      <c r="Q676">
        <v>13</v>
      </c>
      <c r="R676">
        <v>3.8</v>
      </c>
      <c r="S676">
        <v>18</v>
      </c>
      <c r="T676">
        <v>7</v>
      </c>
    </row>
    <row r="677" spans="1:20" x14ac:dyDescent="0.3">
      <c r="A677" t="s">
        <v>2383</v>
      </c>
      <c r="B677" t="s">
        <v>2384</v>
      </c>
      <c r="C677" s="1" t="str">
        <f t="shared" si="40"/>
        <v>21:1164</v>
      </c>
      <c r="D677" s="1" t="str">
        <f t="shared" si="41"/>
        <v>21:0333</v>
      </c>
      <c r="E677" t="s">
        <v>2381</v>
      </c>
      <c r="F677" t="s">
        <v>2385</v>
      </c>
      <c r="H677">
        <v>65.2643834</v>
      </c>
      <c r="I677">
        <v>-117.0764896</v>
      </c>
      <c r="J677" s="1" t="str">
        <f t="shared" si="42"/>
        <v>Rock (surface)</v>
      </c>
      <c r="K677" s="1" t="str">
        <f t="shared" si="43"/>
        <v>GSC whole rock crushing (1960s)</v>
      </c>
      <c r="L677">
        <v>660</v>
      </c>
      <c r="M677">
        <v>30</v>
      </c>
      <c r="N677">
        <v>10</v>
      </c>
      <c r="O677">
        <v>13</v>
      </c>
      <c r="P677">
        <v>97</v>
      </c>
      <c r="Q677">
        <v>13</v>
      </c>
      <c r="R677">
        <v>3.3</v>
      </c>
      <c r="S677">
        <v>6</v>
      </c>
      <c r="T677">
        <v>12</v>
      </c>
    </row>
    <row r="678" spans="1:20" x14ac:dyDescent="0.3">
      <c r="A678" t="s">
        <v>2386</v>
      </c>
      <c r="B678" t="s">
        <v>2387</v>
      </c>
      <c r="C678" s="1" t="str">
        <f t="shared" si="40"/>
        <v>21:1164</v>
      </c>
      <c r="D678" s="1" t="str">
        <f t="shared" si="41"/>
        <v>21:0333</v>
      </c>
      <c r="E678" t="s">
        <v>2388</v>
      </c>
      <c r="F678" t="s">
        <v>2389</v>
      </c>
      <c r="H678">
        <v>65.810500599999997</v>
      </c>
      <c r="I678">
        <v>-117.95954690000001</v>
      </c>
      <c r="J678" s="1" t="str">
        <f t="shared" si="42"/>
        <v>Rock (surface)</v>
      </c>
      <c r="K678" s="1" t="str">
        <f t="shared" si="43"/>
        <v>GSC whole rock crushing (1960s)</v>
      </c>
      <c r="L678">
        <v>2420</v>
      </c>
      <c r="M678">
        <v>21</v>
      </c>
      <c r="N678">
        <v>6</v>
      </c>
      <c r="O678">
        <v>9</v>
      </c>
      <c r="P678">
        <v>101</v>
      </c>
      <c r="Q678">
        <v>5</v>
      </c>
      <c r="R678">
        <v>4.8</v>
      </c>
      <c r="S678">
        <v>2</v>
      </c>
      <c r="T678">
        <v>9</v>
      </c>
    </row>
    <row r="679" spans="1:20" x14ac:dyDescent="0.3">
      <c r="A679" t="s">
        <v>2390</v>
      </c>
      <c r="B679" t="s">
        <v>2391</v>
      </c>
      <c r="C679" s="1" t="str">
        <f t="shared" si="40"/>
        <v>21:1164</v>
      </c>
      <c r="D679" s="1" t="str">
        <f t="shared" si="41"/>
        <v>21:0333</v>
      </c>
      <c r="E679" t="s">
        <v>2388</v>
      </c>
      <c r="F679" t="s">
        <v>2392</v>
      </c>
      <c r="H679">
        <v>65.810500599999997</v>
      </c>
      <c r="I679">
        <v>-117.95954690000001</v>
      </c>
      <c r="J679" s="1" t="str">
        <f t="shared" si="42"/>
        <v>Rock (surface)</v>
      </c>
      <c r="K679" s="1" t="str">
        <f t="shared" si="43"/>
        <v>GSC whole rock crushing (1960s)</v>
      </c>
      <c r="L679">
        <v>1840</v>
      </c>
      <c r="M679">
        <v>31</v>
      </c>
      <c r="N679">
        <v>6</v>
      </c>
      <c r="O679">
        <v>9</v>
      </c>
      <c r="P679">
        <v>156</v>
      </c>
      <c r="Q679">
        <v>10</v>
      </c>
      <c r="R679">
        <v>5</v>
      </c>
      <c r="S679">
        <v>3</v>
      </c>
      <c r="T679">
        <v>14</v>
      </c>
    </row>
    <row r="680" spans="1:20" x14ac:dyDescent="0.3">
      <c r="A680" t="s">
        <v>2393</v>
      </c>
      <c r="B680" t="s">
        <v>2394</v>
      </c>
      <c r="C680" s="1" t="str">
        <f t="shared" si="40"/>
        <v>21:1164</v>
      </c>
      <c r="D680" s="1" t="str">
        <f t="shared" si="41"/>
        <v>21:0333</v>
      </c>
      <c r="E680" t="s">
        <v>2395</v>
      </c>
      <c r="F680" t="s">
        <v>2396</v>
      </c>
      <c r="H680">
        <v>65.798742599999997</v>
      </c>
      <c r="I680">
        <v>-117.9744137</v>
      </c>
      <c r="J680" s="1" t="str">
        <f t="shared" si="42"/>
        <v>Rock (surface)</v>
      </c>
      <c r="K680" s="1" t="str">
        <f t="shared" si="43"/>
        <v>GSC whole rock crushing (1960s)</v>
      </c>
      <c r="L680">
        <v>1370</v>
      </c>
      <c r="M680">
        <v>35</v>
      </c>
      <c r="N680">
        <v>7</v>
      </c>
      <c r="O680">
        <v>27</v>
      </c>
      <c r="P680">
        <v>280</v>
      </c>
      <c r="Q680">
        <v>5</v>
      </c>
      <c r="R680">
        <v>2.5</v>
      </c>
      <c r="S680">
        <v>2</v>
      </c>
      <c r="T680">
        <v>48</v>
      </c>
    </row>
    <row r="681" spans="1:20" x14ac:dyDescent="0.3">
      <c r="A681" t="s">
        <v>2397</v>
      </c>
      <c r="B681" t="s">
        <v>2398</v>
      </c>
      <c r="C681" s="1" t="str">
        <f t="shared" si="40"/>
        <v>21:1164</v>
      </c>
      <c r="D681" s="1" t="str">
        <f t="shared" si="41"/>
        <v>21:0333</v>
      </c>
      <c r="E681" t="s">
        <v>2395</v>
      </c>
      <c r="F681" t="s">
        <v>2399</v>
      </c>
      <c r="H681">
        <v>65.798742599999997</v>
      </c>
      <c r="I681">
        <v>-117.9744137</v>
      </c>
      <c r="J681" s="1" t="str">
        <f t="shared" si="42"/>
        <v>Rock (surface)</v>
      </c>
      <c r="K681" s="1" t="str">
        <f t="shared" si="43"/>
        <v>GSC whole rock crushing (1960s)</v>
      </c>
      <c r="L681">
        <v>1250</v>
      </c>
      <c r="M681">
        <v>29</v>
      </c>
      <c r="N681">
        <v>7</v>
      </c>
      <c r="O681">
        <v>27</v>
      </c>
      <c r="P681">
        <v>280</v>
      </c>
      <c r="Q681">
        <v>10</v>
      </c>
      <c r="R681">
        <v>3.3</v>
      </c>
      <c r="S681">
        <v>3</v>
      </c>
      <c r="T681">
        <v>52</v>
      </c>
    </row>
    <row r="682" spans="1:20" x14ac:dyDescent="0.3">
      <c r="A682" t="s">
        <v>2400</v>
      </c>
      <c r="B682" t="s">
        <v>2401</v>
      </c>
      <c r="C682" s="1" t="str">
        <f t="shared" si="40"/>
        <v>21:1164</v>
      </c>
      <c r="D682" s="1" t="str">
        <f t="shared" si="41"/>
        <v>21:0333</v>
      </c>
      <c r="E682" t="s">
        <v>2402</v>
      </c>
      <c r="F682" t="s">
        <v>2403</v>
      </c>
      <c r="H682">
        <v>65.8043701</v>
      </c>
      <c r="I682">
        <v>-117.93526439999999</v>
      </c>
      <c r="J682" s="1" t="str">
        <f t="shared" si="42"/>
        <v>Rock (surface)</v>
      </c>
      <c r="K682" s="1" t="str">
        <f t="shared" si="43"/>
        <v>GSC whole rock crushing (1960s)</v>
      </c>
      <c r="L682">
        <v>1600</v>
      </c>
      <c r="M682">
        <v>24</v>
      </c>
      <c r="N682">
        <v>7</v>
      </c>
      <c r="O682">
        <v>36</v>
      </c>
      <c r="P682">
        <v>193</v>
      </c>
      <c r="Q682">
        <v>5</v>
      </c>
      <c r="R682">
        <v>2.5</v>
      </c>
      <c r="S682">
        <v>4</v>
      </c>
      <c r="T682">
        <v>35</v>
      </c>
    </row>
    <row r="683" spans="1:20" x14ac:dyDescent="0.3">
      <c r="A683" t="s">
        <v>2404</v>
      </c>
      <c r="B683" t="s">
        <v>2405</v>
      </c>
      <c r="C683" s="1" t="str">
        <f t="shared" si="40"/>
        <v>21:1164</v>
      </c>
      <c r="D683" s="1" t="str">
        <f t="shared" si="41"/>
        <v>21:0333</v>
      </c>
      <c r="E683" t="s">
        <v>2402</v>
      </c>
      <c r="F683" t="s">
        <v>2406</v>
      </c>
      <c r="H683">
        <v>65.8043701</v>
      </c>
      <c r="I683">
        <v>-117.93526439999999</v>
      </c>
      <c r="J683" s="1" t="str">
        <f t="shared" si="42"/>
        <v>Rock (surface)</v>
      </c>
      <c r="K683" s="1" t="str">
        <f t="shared" si="43"/>
        <v>GSC whole rock crushing (1960s)</v>
      </c>
      <c r="L683">
        <v>1840</v>
      </c>
      <c r="M683">
        <v>49</v>
      </c>
      <c r="N683">
        <v>5</v>
      </c>
      <c r="O683">
        <v>22</v>
      </c>
      <c r="P683">
        <v>272</v>
      </c>
      <c r="Q683">
        <v>11</v>
      </c>
      <c r="R683">
        <v>2.8</v>
      </c>
      <c r="S683">
        <v>2</v>
      </c>
      <c r="T683">
        <v>45</v>
      </c>
    </row>
    <row r="684" spans="1:20" x14ac:dyDescent="0.3">
      <c r="A684" t="s">
        <v>2407</v>
      </c>
      <c r="B684" t="s">
        <v>2408</v>
      </c>
      <c r="C684" s="1" t="str">
        <f t="shared" si="40"/>
        <v>21:1164</v>
      </c>
      <c r="D684" s="1" t="str">
        <f t="shared" si="41"/>
        <v>21:0333</v>
      </c>
      <c r="E684" t="s">
        <v>2409</v>
      </c>
      <c r="F684" t="s">
        <v>2410</v>
      </c>
      <c r="H684">
        <v>65.791059399999995</v>
      </c>
      <c r="I684">
        <v>-117.91074020000001</v>
      </c>
      <c r="J684" s="1" t="str">
        <f t="shared" si="42"/>
        <v>Rock (surface)</v>
      </c>
      <c r="K684" s="1" t="str">
        <f t="shared" si="43"/>
        <v>GSC whole rock crushing (1960s)</v>
      </c>
      <c r="L684">
        <v>607</v>
      </c>
      <c r="M684">
        <v>29</v>
      </c>
      <c r="N684">
        <v>23</v>
      </c>
      <c r="O684">
        <v>27</v>
      </c>
      <c r="P684">
        <v>70</v>
      </c>
      <c r="Q684">
        <v>9</v>
      </c>
      <c r="R684">
        <v>3.5</v>
      </c>
      <c r="S684">
        <v>18</v>
      </c>
      <c r="T684">
        <v>24</v>
      </c>
    </row>
    <row r="685" spans="1:20" x14ac:dyDescent="0.3">
      <c r="A685" t="s">
        <v>2411</v>
      </c>
      <c r="B685" t="s">
        <v>2412</v>
      </c>
      <c r="C685" s="1" t="str">
        <f t="shared" si="40"/>
        <v>21:1164</v>
      </c>
      <c r="D685" s="1" t="str">
        <f t="shared" si="41"/>
        <v>21:0333</v>
      </c>
      <c r="E685" t="s">
        <v>2409</v>
      </c>
      <c r="F685" t="s">
        <v>2413</v>
      </c>
      <c r="H685">
        <v>65.791059399999995</v>
      </c>
      <c r="I685">
        <v>-117.91074020000001</v>
      </c>
      <c r="J685" s="1" t="str">
        <f t="shared" si="42"/>
        <v>Rock (surface)</v>
      </c>
      <c r="K685" s="1" t="str">
        <f t="shared" si="43"/>
        <v>GSC whole rock crushing (1960s)</v>
      </c>
      <c r="L685">
        <v>571</v>
      </c>
      <c r="M685">
        <v>26</v>
      </c>
      <c r="N685">
        <v>9</v>
      </c>
      <c r="O685">
        <v>36</v>
      </c>
      <c r="P685">
        <v>83</v>
      </c>
      <c r="Q685">
        <v>11</v>
      </c>
      <c r="R685">
        <v>2.1</v>
      </c>
      <c r="S685">
        <v>5</v>
      </c>
      <c r="T685">
        <v>18</v>
      </c>
    </row>
    <row r="686" spans="1:20" x14ac:dyDescent="0.3">
      <c r="A686" t="s">
        <v>2414</v>
      </c>
      <c r="B686" t="s">
        <v>2415</v>
      </c>
      <c r="C686" s="1" t="str">
        <f t="shared" si="40"/>
        <v>21:1164</v>
      </c>
      <c r="D686" s="1" t="str">
        <f t="shared" si="41"/>
        <v>21:0333</v>
      </c>
      <c r="E686" t="s">
        <v>2416</v>
      </c>
      <c r="F686" t="s">
        <v>2417</v>
      </c>
      <c r="H686">
        <v>65.783088899999996</v>
      </c>
      <c r="I686">
        <v>-117.8929795</v>
      </c>
      <c r="J686" s="1" t="str">
        <f t="shared" si="42"/>
        <v>Rock (surface)</v>
      </c>
      <c r="K686" s="1" t="str">
        <f t="shared" si="43"/>
        <v>GSC whole rock crushing (1960s)</v>
      </c>
      <c r="L686">
        <v>460</v>
      </c>
      <c r="M686">
        <v>25</v>
      </c>
      <c r="N686">
        <v>15</v>
      </c>
      <c r="O686">
        <v>22</v>
      </c>
      <c r="P686">
        <v>44</v>
      </c>
      <c r="Q686">
        <v>5</v>
      </c>
      <c r="R686">
        <v>1.9</v>
      </c>
      <c r="S686">
        <v>11</v>
      </c>
      <c r="T686">
        <v>8</v>
      </c>
    </row>
    <row r="687" spans="1:20" x14ac:dyDescent="0.3">
      <c r="A687" t="s">
        <v>2418</v>
      </c>
      <c r="B687" t="s">
        <v>2419</v>
      </c>
      <c r="C687" s="1" t="str">
        <f t="shared" si="40"/>
        <v>21:1164</v>
      </c>
      <c r="D687" s="1" t="str">
        <f t="shared" si="41"/>
        <v>21:0333</v>
      </c>
      <c r="E687" t="s">
        <v>2416</v>
      </c>
      <c r="F687" t="s">
        <v>2420</v>
      </c>
      <c r="H687">
        <v>65.783088899999996</v>
      </c>
      <c r="I687">
        <v>-117.8929795</v>
      </c>
      <c r="J687" s="1" t="str">
        <f t="shared" si="42"/>
        <v>Rock (surface)</v>
      </c>
      <c r="K687" s="1" t="str">
        <f t="shared" si="43"/>
        <v>GSC whole rock crushing (1960s)</v>
      </c>
      <c r="L687">
        <v>812</v>
      </c>
      <c r="M687">
        <v>21</v>
      </c>
      <c r="N687">
        <v>13</v>
      </c>
      <c r="O687">
        <v>27</v>
      </c>
      <c r="P687">
        <v>79</v>
      </c>
      <c r="Q687">
        <v>10</v>
      </c>
      <c r="R687">
        <v>2.5</v>
      </c>
      <c r="S687">
        <v>11</v>
      </c>
      <c r="T687">
        <v>28</v>
      </c>
    </row>
    <row r="688" spans="1:20" x14ac:dyDescent="0.3">
      <c r="A688" t="s">
        <v>2421</v>
      </c>
      <c r="B688" t="s">
        <v>2422</v>
      </c>
      <c r="C688" s="1" t="str">
        <f t="shared" si="40"/>
        <v>21:1164</v>
      </c>
      <c r="D688" s="1" t="str">
        <f t="shared" si="41"/>
        <v>21:0333</v>
      </c>
      <c r="E688" t="s">
        <v>2423</v>
      </c>
      <c r="F688" t="s">
        <v>2424</v>
      </c>
      <c r="H688">
        <v>65.775363999999996</v>
      </c>
      <c r="I688">
        <v>-117.982269</v>
      </c>
      <c r="J688" s="1" t="str">
        <f t="shared" si="42"/>
        <v>Rock (surface)</v>
      </c>
      <c r="K688" s="1" t="str">
        <f t="shared" si="43"/>
        <v>GSC whole rock crushing (1960s)</v>
      </c>
      <c r="L688">
        <v>875</v>
      </c>
      <c r="M688">
        <v>45</v>
      </c>
      <c r="N688">
        <v>14</v>
      </c>
      <c r="O688">
        <v>18</v>
      </c>
      <c r="P688">
        <v>163</v>
      </c>
      <c r="Q688">
        <v>16</v>
      </c>
      <c r="R688">
        <v>2.5</v>
      </c>
      <c r="S688">
        <v>8</v>
      </c>
      <c r="T688">
        <v>29</v>
      </c>
    </row>
    <row r="689" spans="1:20" x14ac:dyDescent="0.3">
      <c r="A689" t="s">
        <v>2425</v>
      </c>
      <c r="B689" t="s">
        <v>2426</v>
      </c>
      <c r="C689" s="1" t="str">
        <f t="shared" si="40"/>
        <v>21:1164</v>
      </c>
      <c r="D689" s="1" t="str">
        <f t="shared" si="41"/>
        <v>21:0333</v>
      </c>
      <c r="E689" t="s">
        <v>2423</v>
      </c>
      <c r="F689" t="s">
        <v>2427</v>
      </c>
      <c r="H689">
        <v>65.775363999999996</v>
      </c>
      <c r="I689">
        <v>-117.982269</v>
      </c>
      <c r="J689" s="1" t="str">
        <f t="shared" si="42"/>
        <v>Rock (surface)</v>
      </c>
      <c r="K689" s="1" t="str">
        <f t="shared" si="43"/>
        <v>GSC whole rock crushing (1960s)</v>
      </c>
      <c r="L689">
        <v>875</v>
      </c>
      <c r="M689">
        <v>38</v>
      </c>
      <c r="N689">
        <v>10</v>
      </c>
      <c r="O689">
        <v>18</v>
      </c>
      <c r="P689">
        <v>130</v>
      </c>
      <c r="Q689">
        <v>16</v>
      </c>
      <c r="R689">
        <v>3.8</v>
      </c>
      <c r="S689">
        <v>4</v>
      </c>
      <c r="T689">
        <v>30</v>
      </c>
    </row>
    <row r="690" spans="1:20" x14ac:dyDescent="0.3">
      <c r="A690" t="s">
        <v>2428</v>
      </c>
      <c r="B690" t="s">
        <v>2429</v>
      </c>
      <c r="C690" s="1" t="str">
        <f t="shared" si="40"/>
        <v>21:1164</v>
      </c>
      <c r="D690" s="1" t="str">
        <f t="shared" si="41"/>
        <v>21:0333</v>
      </c>
      <c r="E690" t="s">
        <v>2430</v>
      </c>
      <c r="F690" t="s">
        <v>2431</v>
      </c>
      <c r="H690">
        <v>65.780952999999997</v>
      </c>
      <c r="I690">
        <v>-117.9497097</v>
      </c>
      <c r="J690" s="1" t="str">
        <f t="shared" si="42"/>
        <v>Rock (surface)</v>
      </c>
      <c r="K690" s="1" t="str">
        <f t="shared" si="43"/>
        <v>GSC whole rock crushing (1960s)</v>
      </c>
      <c r="L690">
        <v>812</v>
      </c>
      <c r="M690">
        <v>27</v>
      </c>
      <c r="N690">
        <v>7</v>
      </c>
      <c r="O690">
        <v>11</v>
      </c>
      <c r="P690">
        <v>93</v>
      </c>
      <c r="Q690">
        <v>12</v>
      </c>
      <c r="R690">
        <v>3.3</v>
      </c>
      <c r="S690">
        <v>5</v>
      </c>
      <c r="T690">
        <v>16</v>
      </c>
    </row>
    <row r="691" spans="1:20" x14ac:dyDescent="0.3">
      <c r="A691" t="s">
        <v>2432</v>
      </c>
      <c r="B691" t="s">
        <v>2433</v>
      </c>
      <c r="C691" s="1" t="str">
        <f t="shared" si="40"/>
        <v>21:1164</v>
      </c>
      <c r="D691" s="1" t="str">
        <f t="shared" si="41"/>
        <v>21:0333</v>
      </c>
      <c r="E691" t="s">
        <v>2430</v>
      </c>
      <c r="F691" t="s">
        <v>2434</v>
      </c>
      <c r="H691">
        <v>65.780952999999997</v>
      </c>
      <c r="I691">
        <v>-117.9497097</v>
      </c>
      <c r="J691" s="1" t="str">
        <f t="shared" si="42"/>
        <v>Rock (surface)</v>
      </c>
      <c r="K691" s="1" t="str">
        <f t="shared" si="43"/>
        <v>GSC whole rock crushing (1960s)</v>
      </c>
      <c r="L691">
        <v>1100</v>
      </c>
      <c r="M691">
        <v>37</v>
      </c>
      <c r="N691">
        <v>9</v>
      </c>
      <c r="O691">
        <v>2</v>
      </c>
      <c r="P691">
        <v>142</v>
      </c>
      <c r="Q691">
        <v>8</v>
      </c>
      <c r="R691">
        <v>3.3</v>
      </c>
      <c r="S691">
        <v>5</v>
      </c>
      <c r="T691">
        <v>19</v>
      </c>
    </row>
    <row r="692" spans="1:20" x14ac:dyDescent="0.3">
      <c r="A692" t="s">
        <v>2435</v>
      </c>
      <c r="B692" t="s">
        <v>2436</v>
      </c>
      <c r="C692" s="1" t="str">
        <f t="shared" si="40"/>
        <v>21:1164</v>
      </c>
      <c r="D692" s="1" t="str">
        <f t="shared" si="41"/>
        <v>21:0333</v>
      </c>
      <c r="E692" t="s">
        <v>2437</v>
      </c>
      <c r="F692" t="s">
        <v>2438</v>
      </c>
      <c r="H692">
        <v>65.7703092</v>
      </c>
      <c r="I692">
        <v>-117.9296635</v>
      </c>
      <c r="J692" s="1" t="str">
        <f t="shared" si="42"/>
        <v>Rock (surface)</v>
      </c>
      <c r="K692" s="1" t="str">
        <f t="shared" si="43"/>
        <v>GSC whole rock crushing (1960s)</v>
      </c>
      <c r="L692">
        <v>1900</v>
      </c>
      <c r="M692">
        <v>24</v>
      </c>
      <c r="N692">
        <v>9</v>
      </c>
      <c r="O692">
        <v>18</v>
      </c>
      <c r="P692">
        <v>121</v>
      </c>
      <c r="Q692">
        <v>16</v>
      </c>
      <c r="R692">
        <v>4.5</v>
      </c>
      <c r="S692">
        <v>5</v>
      </c>
      <c r="T692">
        <v>18</v>
      </c>
    </row>
    <row r="693" spans="1:20" x14ac:dyDescent="0.3">
      <c r="A693" t="s">
        <v>2439</v>
      </c>
      <c r="B693" t="s">
        <v>2440</v>
      </c>
      <c r="C693" s="1" t="str">
        <f t="shared" si="40"/>
        <v>21:1164</v>
      </c>
      <c r="D693" s="1" t="str">
        <f t="shared" si="41"/>
        <v>21:0333</v>
      </c>
      <c r="E693" t="s">
        <v>2437</v>
      </c>
      <c r="F693" t="s">
        <v>2441</v>
      </c>
      <c r="H693">
        <v>65.7703092</v>
      </c>
      <c r="I693">
        <v>-117.9296635</v>
      </c>
      <c r="J693" s="1" t="str">
        <f t="shared" si="42"/>
        <v>Rock (surface)</v>
      </c>
      <c r="K693" s="1" t="str">
        <f t="shared" si="43"/>
        <v>GSC whole rock crushing (1960s)</v>
      </c>
      <c r="L693">
        <v>1760</v>
      </c>
      <c r="M693">
        <v>26</v>
      </c>
      <c r="N693">
        <v>7</v>
      </c>
      <c r="O693">
        <v>9</v>
      </c>
      <c r="P693">
        <v>151</v>
      </c>
      <c r="Q693">
        <v>16</v>
      </c>
      <c r="R693">
        <v>4</v>
      </c>
      <c r="S693">
        <v>3</v>
      </c>
      <c r="T693">
        <v>23</v>
      </c>
    </row>
    <row r="694" spans="1:20" x14ac:dyDescent="0.3">
      <c r="A694" t="s">
        <v>2442</v>
      </c>
      <c r="B694" t="s">
        <v>2443</v>
      </c>
      <c r="C694" s="1" t="str">
        <f t="shared" si="40"/>
        <v>21:1164</v>
      </c>
      <c r="D694" s="1" t="str">
        <f t="shared" si="41"/>
        <v>21:0333</v>
      </c>
      <c r="E694" t="s">
        <v>2444</v>
      </c>
      <c r="F694" t="s">
        <v>2445</v>
      </c>
      <c r="H694">
        <v>65.770327100000003</v>
      </c>
      <c r="I694">
        <v>-117.9296642</v>
      </c>
      <c r="J694" s="1" t="str">
        <f t="shared" si="42"/>
        <v>Rock (surface)</v>
      </c>
      <c r="K694" s="1" t="str">
        <f t="shared" si="43"/>
        <v>GSC whole rock crushing (1960s)</v>
      </c>
      <c r="L694">
        <v>2530</v>
      </c>
      <c r="M694">
        <v>41</v>
      </c>
      <c r="N694">
        <v>322</v>
      </c>
      <c r="O694">
        <v>36</v>
      </c>
      <c r="P694">
        <v>220</v>
      </c>
      <c r="Q694">
        <v>16</v>
      </c>
      <c r="R694">
        <v>2.8</v>
      </c>
      <c r="S694">
        <v>298</v>
      </c>
      <c r="T694">
        <v>50</v>
      </c>
    </row>
    <row r="695" spans="1:20" x14ac:dyDescent="0.3">
      <c r="A695" t="s">
        <v>2446</v>
      </c>
      <c r="B695" t="s">
        <v>2447</v>
      </c>
      <c r="C695" s="1" t="str">
        <f t="shared" si="40"/>
        <v>21:1164</v>
      </c>
      <c r="D695" s="1" t="str">
        <f t="shared" si="41"/>
        <v>21:0333</v>
      </c>
      <c r="E695" t="s">
        <v>2444</v>
      </c>
      <c r="F695" t="s">
        <v>2448</v>
      </c>
      <c r="H695">
        <v>65.770327100000003</v>
      </c>
      <c r="I695">
        <v>-117.9296642</v>
      </c>
      <c r="J695" s="1" t="str">
        <f t="shared" si="42"/>
        <v>Rock (surface)</v>
      </c>
      <c r="K695" s="1" t="str">
        <f t="shared" si="43"/>
        <v>GSC whole rock crushing (1960s)</v>
      </c>
      <c r="L695">
        <v>2960</v>
      </c>
      <c r="M695">
        <v>76</v>
      </c>
      <c r="N695">
        <v>5</v>
      </c>
      <c r="O695">
        <v>2</v>
      </c>
      <c r="P695">
        <v>385</v>
      </c>
      <c r="Q695">
        <v>16</v>
      </c>
      <c r="R695">
        <v>1.8</v>
      </c>
      <c r="S695">
        <v>2</v>
      </c>
      <c r="T695">
        <v>35</v>
      </c>
    </row>
    <row r="696" spans="1:20" x14ac:dyDescent="0.3">
      <c r="A696" t="s">
        <v>2449</v>
      </c>
      <c r="B696" t="s">
        <v>2450</v>
      </c>
      <c r="C696" s="1" t="str">
        <f t="shared" si="40"/>
        <v>21:1164</v>
      </c>
      <c r="D696" s="1" t="str">
        <f t="shared" si="41"/>
        <v>21:0333</v>
      </c>
      <c r="E696" t="s">
        <v>2451</v>
      </c>
      <c r="F696" t="s">
        <v>2452</v>
      </c>
      <c r="H696">
        <v>65.762101599999994</v>
      </c>
      <c r="I696">
        <v>-117.9512002</v>
      </c>
      <c r="J696" s="1" t="str">
        <f t="shared" si="42"/>
        <v>Rock (surface)</v>
      </c>
      <c r="K696" s="1" t="str">
        <f t="shared" si="43"/>
        <v>GSC whole rock crushing (1960s)</v>
      </c>
      <c r="L696">
        <v>400</v>
      </c>
      <c r="M696">
        <v>22</v>
      </c>
      <c r="N696">
        <v>5</v>
      </c>
      <c r="O696">
        <v>2</v>
      </c>
      <c r="P696">
        <v>103</v>
      </c>
      <c r="Q696">
        <v>12</v>
      </c>
      <c r="R696">
        <v>2.5</v>
      </c>
      <c r="S696">
        <v>4</v>
      </c>
      <c r="T696">
        <v>19</v>
      </c>
    </row>
    <row r="697" spans="1:20" x14ac:dyDescent="0.3">
      <c r="A697" t="s">
        <v>2453</v>
      </c>
      <c r="B697" t="s">
        <v>2454</v>
      </c>
      <c r="C697" s="1" t="str">
        <f t="shared" si="40"/>
        <v>21:1164</v>
      </c>
      <c r="D697" s="1" t="str">
        <f t="shared" si="41"/>
        <v>21:0333</v>
      </c>
      <c r="E697" t="s">
        <v>2451</v>
      </c>
      <c r="F697" t="s">
        <v>2455</v>
      </c>
      <c r="H697">
        <v>65.762101599999994</v>
      </c>
      <c r="I697">
        <v>-117.9512002</v>
      </c>
      <c r="J697" s="1" t="str">
        <f t="shared" si="42"/>
        <v>Rock (surface)</v>
      </c>
      <c r="K697" s="1" t="str">
        <f t="shared" si="43"/>
        <v>GSC whole rock crushing (1960s)</v>
      </c>
      <c r="L697">
        <v>400</v>
      </c>
      <c r="M697">
        <v>23</v>
      </c>
      <c r="N697">
        <v>51</v>
      </c>
      <c r="O697">
        <v>9</v>
      </c>
      <c r="P697">
        <v>100</v>
      </c>
      <c r="Q697">
        <v>16</v>
      </c>
      <c r="R697">
        <v>1.9</v>
      </c>
      <c r="S697">
        <v>1</v>
      </c>
      <c r="T697">
        <v>19</v>
      </c>
    </row>
    <row r="698" spans="1:20" x14ac:dyDescent="0.3">
      <c r="A698" t="s">
        <v>2456</v>
      </c>
      <c r="B698" t="s">
        <v>2457</v>
      </c>
      <c r="C698" s="1" t="str">
        <f t="shared" si="40"/>
        <v>21:1164</v>
      </c>
      <c r="D698" s="1" t="str">
        <f t="shared" si="41"/>
        <v>21:0333</v>
      </c>
      <c r="E698" t="s">
        <v>2458</v>
      </c>
      <c r="F698" t="s">
        <v>2459</v>
      </c>
      <c r="H698">
        <v>65.753383299999996</v>
      </c>
      <c r="I698">
        <v>-117.909413</v>
      </c>
      <c r="J698" s="1" t="str">
        <f t="shared" si="42"/>
        <v>Rock (surface)</v>
      </c>
      <c r="K698" s="1" t="str">
        <f t="shared" si="43"/>
        <v>GSC whole rock crushing (1960s)</v>
      </c>
      <c r="L698">
        <v>1180</v>
      </c>
      <c r="M698">
        <v>32</v>
      </c>
      <c r="N698">
        <v>4</v>
      </c>
      <c r="O698">
        <v>18</v>
      </c>
      <c r="P698">
        <v>260</v>
      </c>
      <c r="Q698">
        <v>13</v>
      </c>
      <c r="R698">
        <v>3.3</v>
      </c>
      <c r="S698">
        <v>2</v>
      </c>
      <c r="T698">
        <v>36</v>
      </c>
    </row>
    <row r="699" spans="1:20" x14ac:dyDescent="0.3">
      <c r="A699" t="s">
        <v>2460</v>
      </c>
      <c r="B699" t="s">
        <v>2461</v>
      </c>
      <c r="C699" s="1" t="str">
        <f t="shared" si="40"/>
        <v>21:1164</v>
      </c>
      <c r="D699" s="1" t="str">
        <f t="shared" si="41"/>
        <v>21:0333</v>
      </c>
      <c r="E699" t="s">
        <v>2458</v>
      </c>
      <c r="F699" t="s">
        <v>2462</v>
      </c>
      <c r="H699">
        <v>65.753383299999996</v>
      </c>
      <c r="I699">
        <v>-117.909413</v>
      </c>
      <c r="J699" s="1" t="str">
        <f t="shared" si="42"/>
        <v>Rock (surface)</v>
      </c>
      <c r="K699" s="1" t="str">
        <f t="shared" si="43"/>
        <v>GSC whole rock crushing (1960s)</v>
      </c>
      <c r="L699">
        <v>1570</v>
      </c>
      <c r="M699">
        <v>28</v>
      </c>
      <c r="N699">
        <v>3</v>
      </c>
      <c r="O699">
        <v>18</v>
      </c>
      <c r="P699">
        <v>181</v>
      </c>
      <c r="Q699">
        <v>16</v>
      </c>
      <c r="R699">
        <v>2.5</v>
      </c>
      <c r="S699">
        <v>1</v>
      </c>
      <c r="T699">
        <v>26</v>
      </c>
    </row>
    <row r="700" spans="1:20" x14ac:dyDescent="0.3">
      <c r="A700" t="s">
        <v>2463</v>
      </c>
      <c r="B700" t="s">
        <v>2464</v>
      </c>
      <c r="C700" s="1" t="str">
        <f t="shared" si="40"/>
        <v>21:1164</v>
      </c>
      <c r="D700" s="1" t="str">
        <f t="shared" si="41"/>
        <v>21:0333</v>
      </c>
      <c r="E700" t="s">
        <v>2465</v>
      </c>
      <c r="F700" t="s">
        <v>2466</v>
      </c>
      <c r="H700">
        <v>65.753401199999999</v>
      </c>
      <c r="I700">
        <v>-117.90941359999999</v>
      </c>
      <c r="J700" s="1" t="str">
        <f t="shared" si="42"/>
        <v>Rock (surface)</v>
      </c>
      <c r="K700" s="1" t="str">
        <f t="shared" si="43"/>
        <v>GSC whole rock crushing (1960s)</v>
      </c>
      <c r="L700">
        <v>1360</v>
      </c>
      <c r="M700">
        <v>24</v>
      </c>
      <c r="N700">
        <v>4</v>
      </c>
      <c r="O700">
        <v>22</v>
      </c>
      <c r="P700">
        <v>145</v>
      </c>
      <c r="Q700">
        <v>15</v>
      </c>
      <c r="R700">
        <v>2.8</v>
      </c>
      <c r="S700">
        <v>2</v>
      </c>
      <c r="T700">
        <v>26</v>
      </c>
    </row>
    <row r="701" spans="1:20" x14ac:dyDescent="0.3">
      <c r="A701" t="s">
        <v>2467</v>
      </c>
      <c r="B701" t="s">
        <v>2468</v>
      </c>
      <c r="C701" s="1" t="str">
        <f t="shared" si="40"/>
        <v>21:1164</v>
      </c>
      <c r="D701" s="1" t="str">
        <f t="shared" si="41"/>
        <v>21:0333</v>
      </c>
      <c r="E701" t="s">
        <v>2465</v>
      </c>
      <c r="F701" t="s">
        <v>2469</v>
      </c>
      <c r="H701">
        <v>65.753401199999999</v>
      </c>
      <c r="I701">
        <v>-117.90941359999999</v>
      </c>
      <c r="J701" s="1" t="str">
        <f t="shared" si="42"/>
        <v>Rock (surface)</v>
      </c>
      <c r="K701" s="1" t="str">
        <f t="shared" si="43"/>
        <v>GSC whole rock crushing (1960s)</v>
      </c>
      <c r="L701">
        <v>1000</v>
      </c>
      <c r="M701">
        <v>35</v>
      </c>
      <c r="N701">
        <v>5</v>
      </c>
      <c r="O701">
        <v>18</v>
      </c>
      <c r="P701">
        <v>163</v>
      </c>
      <c r="Q701">
        <v>10</v>
      </c>
      <c r="R701">
        <v>3.2</v>
      </c>
      <c r="S701">
        <v>1</v>
      </c>
      <c r="T701">
        <v>25</v>
      </c>
    </row>
    <row r="702" spans="1:20" x14ac:dyDescent="0.3">
      <c r="A702" t="s">
        <v>2470</v>
      </c>
      <c r="B702" t="s">
        <v>2471</v>
      </c>
      <c r="C702" s="1" t="str">
        <f t="shared" si="40"/>
        <v>21:1164</v>
      </c>
      <c r="D702" s="1" t="str">
        <f t="shared" si="41"/>
        <v>21:0333</v>
      </c>
      <c r="E702" t="s">
        <v>2472</v>
      </c>
      <c r="F702" t="s">
        <v>2473</v>
      </c>
      <c r="H702">
        <v>65.750412900000001</v>
      </c>
      <c r="I702">
        <v>-117.95513459999999</v>
      </c>
      <c r="J702" s="1" t="str">
        <f t="shared" si="42"/>
        <v>Rock (surface)</v>
      </c>
      <c r="K702" s="1" t="str">
        <f t="shared" si="43"/>
        <v>GSC whole rock crushing (1960s)</v>
      </c>
      <c r="L702">
        <v>1290</v>
      </c>
      <c r="M702">
        <v>34</v>
      </c>
      <c r="N702">
        <v>3</v>
      </c>
      <c r="O702">
        <v>22</v>
      </c>
      <c r="P702">
        <v>160</v>
      </c>
      <c r="Q702">
        <v>16</v>
      </c>
      <c r="R702">
        <v>3.4</v>
      </c>
      <c r="S702">
        <v>2</v>
      </c>
      <c r="T702">
        <v>24</v>
      </c>
    </row>
    <row r="703" spans="1:20" x14ac:dyDescent="0.3">
      <c r="A703" t="s">
        <v>2474</v>
      </c>
      <c r="B703" t="s">
        <v>2475</v>
      </c>
      <c r="C703" s="1" t="str">
        <f t="shared" si="40"/>
        <v>21:1164</v>
      </c>
      <c r="D703" s="1" t="str">
        <f t="shared" si="41"/>
        <v>21:0333</v>
      </c>
      <c r="E703" t="s">
        <v>2472</v>
      </c>
      <c r="F703" t="s">
        <v>2476</v>
      </c>
      <c r="H703">
        <v>65.750412900000001</v>
      </c>
      <c r="I703">
        <v>-117.95513459999999</v>
      </c>
      <c r="J703" s="1" t="str">
        <f t="shared" si="42"/>
        <v>Rock (surface)</v>
      </c>
      <c r="K703" s="1" t="str">
        <f t="shared" si="43"/>
        <v>GSC whole rock crushing (1960s)</v>
      </c>
      <c r="L703">
        <v>844</v>
      </c>
      <c r="M703">
        <v>19</v>
      </c>
      <c r="N703">
        <v>4</v>
      </c>
      <c r="O703">
        <v>27</v>
      </c>
      <c r="P703">
        <v>113</v>
      </c>
      <c r="Q703">
        <v>16</v>
      </c>
      <c r="R703">
        <v>4.5</v>
      </c>
      <c r="S703">
        <v>1</v>
      </c>
      <c r="T703">
        <v>20</v>
      </c>
    </row>
    <row r="704" spans="1:20" x14ac:dyDescent="0.3">
      <c r="A704" t="s">
        <v>2477</v>
      </c>
      <c r="B704" t="s">
        <v>2478</v>
      </c>
      <c r="C704" s="1" t="str">
        <f t="shared" si="40"/>
        <v>21:1164</v>
      </c>
      <c r="D704" s="1" t="str">
        <f t="shared" si="41"/>
        <v>21:0333</v>
      </c>
      <c r="E704" t="s">
        <v>2479</v>
      </c>
      <c r="F704" t="s">
        <v>2480</v>
      </c>
      <c r="H704">
        <v>65.719648699999993</v>
      </c>
      <c r="I704">
        <v>-117.9954111</v>
      </c>
      <c r="J704" s="1" t="str">
        <f t="shared" si="42"/>
        <v>Rock (surface)</v>
      </c>
      <c r="K704" s="1" t="str">
        <f t="shared" si="43"/>
        <v>GSC whole rock crushing (1960s)</v>
      </c>
      <c r="L704">
        <v>844</v>
      </c>
      <c r="M704">
        <v>32</v>
      </c>
      <c r="N704">
        <v>14</v>
      </c>
      <c r="O704">
        <v>27</v>
      </c>
      <c r="P704">
        <v>163</v>
      </c>
      <c r="Q704">
        <v>12</v>
      </c>
      <c r="R704">
        <v>3.8</v>
      </c>
      <c r="S704">
        <v>3</v>
      </c>
      <c r="T704">
        <v>19</v>
      </c>
    </row>
    <row r="705" spans="1:20" x14ac:dyDescent="0.3">
      <c r="A705" t="s">
        <v>2481</v>
      </c>
      <c r="B705" t="s">
        <v>2482</v>
      </c>
      <c r="C705" s="1" t="str">
        <f t="shared" si="40"/>
        <v>21:1164</v>
      </c>
      <c r="D705" s="1" t="str">
        <f t="shared" si="41"/>
        <v>21:0333</v>
      </c>
      <c r="E705" t="s">
        <v>2479</v>
      </c>
      <c r="F705" t="s">
        <v>2483</v>
      </c>
      <c r="H705">
        <v>65.719648699999993</v>
      </c>
      <c r="I705">
        <v>-117.9954111</v>
      </c>
      <c r="J705" s="1" t="str">
        <f t="shared" si="42"/>
        <v>Rock (surface)</v>
      </c>
      <c r="K705" s="1" t="str">
        <f t="shared" si="43"/>
        <v>GSC whole rock crushing (1960s)</v>
      </c>
      <c r="L705">
        <v>750</v>
      </c>
      <c r="M705">
        <v>32</v>
      </c>
      <c r="N705">
        <v>7</v>
      </c>
      <c r="O705">
        <v>50</v>
      </c>
      <c r="P705">
        <v>193</v>
      </c>
      <c r="Q705">
        <v>12</v>
      </c>
      <c r="R705">
        <v>3.8</v>
      </c>
      <c r="S705">
        <v>3</v>
      </c>
      <c r="T705">
        <v>22</v>
      </c>
    </row>
    <row r="706" spans="1:20" x14ac:dyDescent="0.3">
      <c r="A706" t="s">
        <v>2484</v>
      </c>
      <c r="B706" t="s">
        <v>2485</v>
      </c>
      <c r="C706" s="1" t="str">
        <f t="shared" ref="C706:C769" si="44">HYPERLINK("https://geochem.nrcan.gc.ca/cdogs/content/bdl/bdl211164_e.htm", "21:1164")</f>
        <v>21:1164</v>
      </c>
      <c r="D706" s="1" t="str">
        <f t="shared" ref="D706:D769" si="45">HYPERLINK("https://geochem.nrcan.gc.ca/cdogs/content/svy/svy210333_e.htm", "21:0333")</f>
        <v>21:0333</v>
      </c>
      <c r="E706" t="s">
        <v>2486</v>
      </c>
      <c r="F706" t="s">
        <v>2487</v>
      </c>
      <c r="H706">
        <v>65.712681599999996</v>
      </c>
      <c r="I706">
        <v>-117.96245759999999</v>
      </c>
      <c r="J706" s="1" t="str">
        <f t="shared" ref="J706:J769" si="46">HYPERLINK("https://geochem.nrcan.gc.ca/cdogs/content/kwd/kwd020034_e.htm", "Rock (surface)")</f>
        <v>Rock (surface)</v>
      </c>
      <c r="K706" s="1" t="str">
        <f t="shared" ref="K706:K769" si="47">HYPERLINK("https://geochem.nrcan.gc.ca/cdogs/content/kwd/kwd080087_e.htm", "GSC whole rock crushing (1960s)")</f>
        <v>GSC whole rock crushing (1960s)</v>
      </c>
      <c r="L706">
        <v>1570</v>
      </c>
      <c r="M706">
        <v>24</v>
      </c>
      <c r="N706">
        <v>95</v>
      </c>
      <c r="O706">
        <v>36</v>
      </c>
      <c r="P706">
        <v>157</v>
      </c>
      <c r="Q706">
        <v>12</v>
      </c>
      <c r="R706">
        <v>3.5</v>
      </c>
      <c r="S706">
        <v>60</v>
      </c>
      <c r="T706">
        <v>30</v>
      </c>
    </row>
    <row r="707" spans="1:20" x14ac:dyDescent="0.3">
      <c r="A707" t="s">
        <v>2488</v>
      </c>
      <c r="B707" t="s">
        <v>2489</v>
      </c>
      <c r="C707" s="1" t="str">
        <f t="shared" si="44"/>
        <v>21:1164</v>
      </c>
      <c r="D707" s="1" t="str">
        <f t="shared" si="45"/>
        <v>21:0333</v>
      </c>
      <c r="E707" t="s">
        <v>2486</v>
      </c>
      <c r="F707" t="s">
        <v>2490</v>
      </c>
      <c r="H707">
        <v>65.712681599999996</v>
      </c>
      <c r="I707">
        <v>-117.96245759999999</v>
      </c>
      <c r="J707" s="1" t="str">
        <f t="shared" si="46"/>
        <v>Rock (surface)</v>
      </c>
      <c r="K707" s="1" t="str">
        <f t="shared" si="47"/>
        <v>GSC whole rock crushing (1960s)</v>
      </c>
      <c r="L707">
        <v>1210</v>
      </c>
      <c r="M707">
        <v>31</v>
      </c>
      <c r="N707">
        <v>7</v>
      </c>
      <c r="O707">
        <v>18</v>
      </c>
      <c r="P707">
        <v>193</v>
      </c>
      <c r="Q707">
        <v>16</v>
      </c>
      <c r="R707">
        <v>3.3</v>
      </c>
      <c r="S707">
        <v>4</v>
      </c>
      <c r="T707">
        <v>39</v>
      </c>
    </row>
    <row r="708" spans="1:20" x14ac:dyDescent="0.3">
      <c r="A708" t="s">
        <v>2491</v>
      </c>
      <c r="B708" t="s">
        <v>2492</v>
      </c>
      <c r="C708" s="1" t="str">
        <f t="shared" si="44"/>
        <v>21:1164</v>
      </c>
      <c r="D708" s="1" t="str">
        <f t="shared" si="45"/>
        <v>21:0333</v>
      </c>
      <c r="E708" t="s">
        <v>2493</v>
      </c>
      <c r="F708" t="s">
        <v>2494</v>
      </c>
      <c r="H708">
        <v>65.719163499999993</v>
      </c>
      <c r="I708">
        <v>-117.9300054</v>
      </c>
      <c r="J708" s="1" t="str">
        <f t="shared" si="46"/>
        <v>Rock (surface)</v>
      </c>
      <c r="K708" s="1" t="str">
        <f t="shared" si="47"/>
        <v>GSC whole rock crushing (1960s)</v>
      </c>
      <c r="L708">
        <v>1600</v>
      </c>
      <c r="M708">
        <v>32</v>
      </c>
      <c r="N708">
        <v>9</v>
      </c>
      <c r="O708">
        <v>22</v>
      </c>
      <c r="P708">
        <v>240</v>
      </c>
      <c r="Q708">
        <v>16</v>
      </c>
      <c r="R708">
        <v>3</v>
      </c>
      <c r="S708">
        <v>4</v>
      </c>
      <c r="T708">
        <v>41</v>
      </c>
    </row>
    <row r="709" spans="1:20" x14ac:dyDescent="0.3">
      <c r="A709" t="s">
        <v>2495</v>
      </c>
      <c r="B709" t="s">
        <v>2496</v>
      </c>
      <c r="C709" s="1" t="str">
        <f t="shared" si="44"/>
        <v>21:1164</v>
      </c>
      <c r="D709" s="1" t="str">
        <f t="shared" si="45"/>
        <v>21:0333</v>
      </c>
      <c r="E709" t="s">
        <v>2493</v>
      </c>
      <c r="F709" t="s">
        <v>2497</v>
      </c>
      <c r="H709">
        <v>65.719163499999993</v>
      </c>
      <c r="I709">
        <v>-117.9300054</v>
      </c>
      <c r="J709" s="1" t="str">
        <f t="shared" si="46"/>
        <v>Rock (surface)</v>
      </c>
      <c r="K709" s="1" t="str">
        <f t="shared" si="47"/>
        <v>GSC whole rock crushing (1960s)</v>
      </c>
      <c r="L709">
        <v>1730</v>
      </c>
      <c r="M709">
        <v>35</v>
      </c>
      <c r="N709">
        <v>8</v>
      </c>
      <c r="O709">
        <v>27</v>
      </c>
      <c r="P709">
        <v>298</v>
      </c>
      <c r="Q709">
        <v>16</v>
      </c>
      <c r="R709">
        <v>3.5</v>
      </c>
      <c r="S709">
        <v>2</v>
      </c>
      <c r="T709">
        <v>41</v>
      </c>
    </row>
    <row r="710" spans="1:20" x14ac:dyDescent="0.3">
      <c r="A710" t="s">
        <v>2498</v>
      </c>
      <c r="B710" t="s">
        <v>2499</v>
      </c>
      <c r="C710" s="1" t="str">
        <f t="shared" si="44"/>
        <v>21:1164</v>
      </c>
      <c r="D710" s="1" t="str">
        <f t="shared" si="45"/>
        <v>21:0333</v>
      </c>
      <c r="E710" t="s">
        <v>2500</v>
      </c>
      <c r="F710" t="s">
        <v>2501</v>
      </c>
      <c r="H710">
        <v>65.729226800000006</v>
      </c>
      <c r="I710">
        <v>-117.8976614</v>
      </c>
      <c r="J710" s="1" t="str">
        <f t="shared" si="46"/>
        <v>Rock (surface)</v>
      </c>
      <c r="K710" s="1" t="str">
        <f t="shared" si="47"/>
        <v>GSC whole rock crushing (1960s)</v>
      </c>
      <c r="L710">
        <v>1770</v>
      </c>
      <c r="M710">
        <v>36</v>
      </c>
      <c r="N710">
        <v>3</v>
      </c>
      <c r="O710">
        <v>36</v>
      </c>
      <c r="P710">
        <v>300</v>
      </c>
      <c r="Q710">
        <v>16</v>
      </c>
      <c r="R710">
        <v>3.6</v>
      </c>
      <c r="S710">
        <v>3</v>
      </c>
      <c r="T710">
        <v>43</v>
      </c>
    </row>
    <row r="711" spans="1:20" x14ac:dyDescent="0.3">
      <c r="A711" t="s">
        <v>2502</v>
      </c>
      <c r="B711" t="s">
        <v>2503</v>
      </c>
      <c r="C711" s="1" t="str">
        <f t="shared" si="44"/>
        <v>21:1164</v>
      </c>
      <c r="D711" s="1" t="str">
        <f t="shared" si="45"/>
        <v>21:0333</v>
      </c>
      <c r="E711" t="s">
        <v>2500</v>
      </c>
      <c r="F711" t="s">
        <v>2504</v>
      </c>
      <c r="H711">
        <v>65.729226800000006</v>
      </c>
      <c r="I711">
        <v>-117.8976614</v>
      </c>
      <c r="J711" s="1" t="str">
        <f t="shared" si="46"/>
        <v>Rock (surface)</v>
      </c>
      <c r="K711" s="1" t="str">
        <f t="shared" si="47"/>
        <v>GSC whole rock crushing (1960s)</v>
      </c>
      <c r="L711">
        <v>1140</v>
      </c>
      <c r="M711">
        <v>36</v>
      </c>
      <c r="N711">
        <v>9</v>
      </c>
      <c r="O711">
        <v>22</v>
      </c>
      <c r="P711">
        <v>161</v>
      </c>
      <c r="Q711">
        <v>16</v>
      </c>
      <c r="R711">
        <v>2.8</v>
      </c>
      <c r="S711">
        <v>2</v>
      </c>
      <c r="T711">
        <v>21</v>
      </c>
    </row>
    <row r="712" spans="1:20" x14ac:dyDescent="0.3">
      <c r="A712" t="s">
        <v>2505</v>
      </c>
      <c r="B712" t="s">
        <v>2506</v>
      </c>
      <c r="C712" s="1" t="str">
        <f t="shared" si="44"/>
        <v>21:1164</v>
      </c>
      <c r="D712" s="1" t="str">
        <f t="shared" si="45"/>
        <v>21:0333</v>
      </c>
      <c r="E712" t="s">
        <v>2507</v>
      </c>
      <c r="F712" t="s">
        <v>2508</v>
      </c>
      <c r="H712">
        <v>65.715884599999995</v>
      </c>
      <c r="I712">
        <v>-117.8775851</v>
      </c>
      <c r="J712" s="1" t="str">
        <f t="shared" si="46"/>
        <v>Rock (surface)</v>
      </c>
      <c r="K712" s="1" t="str">
        <f t="shared" si="47"/>
        <v>GSC whole rock crushing (1960s)</v>
      </c>
      <c r="L712">
        <v>1630</v>
      </c>
      <c r="M712">
        <v>35</v>
      </c>
      <c r="N712">
        <v>12</v>
      </c>
      <c r="O712">
        <v>9</v>
      </c>
      <c r="P712">
        <v>154</v>
      </c>
      <c r="Q712">
        <v>16</v>
      </c>
      <c r="R712">
        <v>4.3</v>
      </c>
      <c r="S712">
        <v>7</v>
      </c>
      <c r="T712">
        <v>24</v>
      </c>
    </row>
    <row r="713" spans="1:20" x14ac:dyDescent="0.3">
      <c r="A713" t="s">
        <v>2509</v>
      </c>
      <c r="B713" t="s">
        <v>2510</v>
      </c>
      <c r="C713" s="1" t="str">
        <f t="shared" si="44"/>
        <v>21:1164</v>
      </c>
      <c r="D713" s="1" t="str">
        <f t="shared" si="45"/>
        <v>21:0333</v>
      </c>
      <c r="E713" t="s">
        <v>2507</v>
      </c>
      <c r="F713" t="s">
        <v>2511</v>
      </c>
      <c r="H713">
        <v>65.715884599999995</v>
      </c>
      <c r="I713">
        <v>-117.8775851</v>
      </c>
      <c r="J713" s="1" t="str">
        <f t="shared" si="46"/>
        <v>Rock (surface)</v>
      </c>
      <c r="K713" s="1" t="str">
        <f t="shared" si="47"/>
        <v>GSC whole rock crushing (1960s)</v>
      </c>
      <c r="L713">
        <v>1770</v>
      </c>
      <c r="M713">
        <v>17</v>
      </c>
      <c r="N713">
        <v>5</v>
      </c>
      <c r="O713">
        <v>27</v>
      </c>
      <c r="P713">
        <v>163</v>
      </c>
      <c r="Q713">
        <v>20</v>
      </c>
      <c r="R713">
        <v>3</v>
      </c>
      <c r="S713">
        <v>3</v>
      </c>
      <c r="T713">
        <v>24</v>
      </c>
    </row>
    <row r="714" spans="1:20" x14ac:dyDescent="0.3">
      <c r="A714" t="s">
        <v>2512</v>
      </c>
      <c r="B714" t="s">
        <v>2513</v>
      </c>
      <c r="C714" s="1" t="str">
        <f t="shared" si="44"/>
        <v>21:1164</v>
      </c>
      <c r="D714" s="1" t="str">
        <f t="shared" si="45"/>
        <v>21:0333</v>
      </c>
      <c r="E714" t="s">
        <v>2514</v>
      </c>
      <c r="F714" t="s">
        <v>2515</v>
      </c>
      <c r="H714">
        <v>65.700583899999998</v>
      </c>
      <c r="I714">
        <v>-117.8857783</v>
      </c>
      <c r="J714" s="1" t="str">
        <f t="shared" si="46"/>
        <v>Rock (surface)</v>
      </c>
      <c r="K714" s="1" t="str">
        <f t="shared" si="47"/>
        <v>GSC whole rock crushing (1960s)</v>
      </c>
      <c r="L714">
        <v>1740</v>
      </c>
      <c r="M714">
        <v>28</v>
      </c>
      <c r="N714">
        <v>20</v>
      </c>
      <c r="O714">
        <v>20</v>
      </c>
      <c r="P714">
        <v>179</v>
      </c>
      <c r="Q714">
        <v>18</v>
      </c>
      <c r="R714">
        <v>2.1</v>
      </c>
      <c r="S714">
        <v>13</v>
      </c>
      <c r="T714">
        <v>22</v>
      </c>
    </row>
    <row r="715" spans="1:20" x14ac:dyDescent="0.3">
      <c r="A715" t="s">
        <v>2516</v>
      </c>
      <c r="B715" t="s">
        <v>2517</v>
      </c>
      <c r="C715" s="1" t="str">
        <f t="shared" si="44"/>
        <v>21:1164</v>
      </c>
      <c r="D715" s="1" t="str">
        <f t="shared" si="45"/>
        <v>21:0333</v>
      </c>
      <c r="E715" t="s">
        <v>2514</v>
      </c>
      <c r="F715" t="s">
        <v>2518</v>
      </c>
      <c r="H715">
        <v>65.700583899999998</v>
      </c>
      <c r="I715">
        <v>-117.8857783</v>
      </c>
      <c r="J715" s="1" t="str">
        <f t="shared" si="46"/>
        <v>Rock (surface)</v>
      </c>
      <c r="K715" s="1" t="str">
        <f t="shared" si="47"/>
        <v>GSC whole rock crushing (1960s)</v>
      </c>
      <c r="L715">
        <v>1390</v>
      </c>
      <c r="M715">
        <v>29</v>
      </c>
      <c r="N715">
        <v>9</v>
      </c>
      <c r="O715">
        <v>25</v>
      </c>
      <c r="P715">
        <v>138</v>
      </c>
      <c r="Q715">
        <v>18</v>
      </c>
      <c r="R715">
        <v>2.8</v>
      </c>
      <c r="S715">
        <v>5</v>
      </c>
      <c r="T715">
        <v>18</v>
      </c>
    </row>
    <row r="716" spans="1:20" x14ac:dyDescent="0.3">
      <c r="A716" t="s">
        <v>2519</v>
      </c>
      <c r="B716" t="s">
        <v>2520</v>
      </c>
      <c r="C716" s="1" t="str">
        <f t="shared" si="44"/>
        <v>21:1164</v>
      </c>
      <c r="D716" s="1" t="str">
        <f t="shared" si="45"/>
        <v>21:0333</v>
      </c>
      <c r="E716" t="s">
        <v>2521</v>
      </c>
      <c r="F716" t="s">
        <v>2522</v>
      </c>
      <c r="H716">
        <v>65.700854300000003</v>
      </c>
      <c r="I716">
        <v>-117.8378718</v>
      </c>
      <c r="J716" s="1" t="str">
        <f t="shared" si="46"/>
        <v>Rock (surface)</v>
      </c>
      <c r="K716" s="1" t="str">
        <f t="shared" si="47"/>
        <v>GSC whole rock crushing (1960s)</v>
      </c>
      <c r="L716">
        <v>625</v>
      </c>
      <c r="M716">
        <v>36</v>
      </c>
      <c r="N716">
        <v>3</v>
      </c>
      <c r="O716">
        <v>20</v>
      </c>
      <c r="P716">
        <v>129</v>
      </c>
      <c r="Q716">
        <v>18</v>
      </c>
      <c r="R716">
        <v>4</v>
      </c>
      <c r="S716">
        <v>2</v>
      </c>
      <c r="T716">
        <v>19</v>
      </c>
    </row>
    <row r="717" spans="1:20" x14ac:dyDescent="0.3">
      <c r="A717" t="s">
        <v>2523</v>
      </c>
      <c r="B717" t="s">
        <v>2524</v>
      </c>
      <c r="C717" s="1" t="str">
        <f t="shared" si="44"/>
        <v>21:1164</v>
      </c>
      <c r="D717" s="1" t="str">
        <f t="shared" si="45"/>
        <v>21:0333</v>
      </c>
      <c r="E717" t="s">
        <v>2521</v>
      </c>
      <c r="F717" t="s">
        <v>2525</v>
      </c>
      <c r="H717">
        <v>65.700854300000003</v>
      </c>
      <c r="I717">
        <v>-117.8378718</v>
      </c>
      <c r="J717" s="1" t="str">
        <f t="shared" si="46"/>
        <v>Rock (surface)</v>
      </c>
      <c r="K717" s="1" t="str">
        <f t="shared" si="47"/>
        <v>GSC whole rock crushing (1960s)</v>
      </c>
      <c r="L717">
        <v>1050</v>
      </c>
      <c r="M717">
        <v>34</v>
      </c>
      <c r="N717">
        <v>6</v>
      </c>
      <c r="O717">
        <v>20</v>
      </c>
      <c r="P717">
        <v>151</v>
      </c>
      <c r="Q717">
        <v>13</v>
      </c>
      <c r="R717">
        <v>4</v>
      </c>
      <c r="S717">
        <v>5</v>
      </c>
      <c r="T717">
        <v>23</v>
      </c>
    </row>
    <row r="718" spans="1:20" x14ac:dyDescent="0.3">
      <c r="A718" t="s">
        <v>2526</v>
      </c>
      <c r="B718" t="s">
        <v>2527</v>
      </c>
      <c r="C718" s="1" t="str">
        <f t="shared" si="44"/>
        <v>21:1164</v>
      </c>
      <c r="D718" s="1" t="str">
        <f t="shared" si="45"/>
        <v>21:0333</v>
      </c>
      <c r="E718" t="s">
        <v>2528</v>
      </c>
      <c r="F718" t="s">
        <v>2529</v>
      </c>
      <c r="H718">
        <v>65.674059200000002</v>
      </c>
      <c r="I718">
        <v>-117.8152484</v>
      </c>
      <c r="J718" s="1" t="str">
        <f t="shared" si="46"/>
        <v>Rock (surface)</v>
      </c>
      <c r="K718" s="1" t="str">
        <f t="shared" si="47"/>
        <v>GSC whole rock crushing (1960s)</v>
      </c>
      <c r="L718">
        <v>1460</v>
      </c>
      <c r="M718">
        <v>23</v>
      </c>
      <c r="N718">
        <v>3</v>
      </c>
      <c r="O718">
        <v>20</v>
      </c>
      <c r="P718">
        <v>218</v>
      </c>
      <c r="Q718">
        <v>18</v>
      </c>
      <c r="R718">
        <v>1.3</v>
      </c>
      <c r="S718">
        <v>3</v>
      </c>
      <c r="T718">
        <v>33</v>
      </c>
    </row>
    <row r="719" spans="1:20" x14ac:dyDescent="0.3">
      <c r="A719" t="s">
        <v>2530</v>
      </c>
      <c r="B719" t="s">
        <v>2531</v>
      </c>
      <c r="C719" s="1" t="str">
        <f t="shared" si="44"/>
        <v>21:1164</v>
      </c>
      <c r="D719" s="1" t="str">
        <f t="shared" si="45"/>
        <v>21:0333</v>
      </c>
      <c r="E719" t="s">
        <v>2528</v>
      </c>
      <c r="F719" t="s">
        <v>2532</v>
      </c>
      <c r="H719">
        <v>65.674059200000002</v>
      </c>
      <c r="I719">
        <v>-117.8152484</v>
      </c>
      <c r="J719" s="1" t="str">
        <f t="shared" si="46"/>
        <v>Rock (surface)</v>
      </c>
      <c r="K719" s="1" t="str">
        <f t="shared" si="47"/>
        <v>GSC whole rock crushing (1960s)</v>
      </c>
      <c r="L719">
        <v>2900</v>
      </c>
      <c r="M719">
        <v>31</v>
      </c>
      <c r="N719">
        <v>6</v>
      </c>
      <c r="O719">
        <v>38</v>
      </c>
      <c r="P719">
        <v>282</v>
      </c>
      <c r="Q719">
        <v>22</v>
      </c>
      <c r="R719">
        <v>0.9</v>
      </c>
      <c r="S719">
        <v>5</v>
      </c>
      <c r="T719">
        <v>53</v>
      </c>
    </row>
    <row r="720" spans="1:20" x14ac:dyDescent="0.3">
      <c r="A720" t="s">
        <v>2533</v>
      </c>
      <c r="B720" t="s">
        <v>2534</v>
      </c>
      <c r="C720" s="1" t="str">
        <f t="shared" si="44"/>
        <v>21:1164</v>
      </c>
      <c r="D720" s="1" t="str">
        <f t="shared" si="45"/>
        <v>21:0333</v>
      </c>
      <c r="E720" t="s">
        <v>2535</v>
      </c>
      <c r="F720" t="s">
        <v>2536</v>
      </c>
      <c r="H720">
        <v>65.655522000000005</v>
      </c>
      <c r="I720">
        <v>-117.75596299999999</v>
      </c>
      <c r="J720" s="1" t="str">
        <f t="shared" si="46"/>
        <v>Rock (surface)</v>
      </c>
      <c r="K720" s="1" t="str">
        <f t="shared" si="47"/>
        <v>GSC whole rock crushing (1960s)</v>
      </c>
      <c r="L720">
        <v>1130</v>
      </c>
      <c r="M720">
        <v>23</v>
      </c>
      <c r="N720">
        <v>156</v>
      </c>
      <c r="O720">
        <v>50</v>
      </c>
      <c r="P720">
        <v>122</v>
      </c>
      <c r="Q720">
        <v>22</v>
      </c>
      <c r="R720">
        <v>1.2</v>
      </c>
      <c r="S720">
        <v>147</v>
      </c>
      <c r="T720">
        <v>47</v>
      </c>
    </row>
    <row r="721" spans="1:20" x14ac:dyDescent="0.3">
      <c r="A721" t="s">
        <v>2537</v>
      </c>
      <c r="B721" t="s">
        <v>2538</v>
      </c>
      <c r="C721" s="1" t="str">
        <f t="shared" si="44"/>
        <v>21:1164</v>
      </c>
      <c r="D721" s="1" t="str">
        <f t="shared" si="45"/>
        <v>21:0333</v>
      </c>
      <c r="E721" t="s">
        <v>2535</v>
      </c>
      <c r="F721" t="s">
        <v>2539</v>
      </c>
      <c r="H721">
        <v>65.655522000000005</v>
      </c>
      <c r="I721">
        <v>-117.75596299999999</v>
      </c>
      <c r="J721" s="1" t="str">
        <f t="shared" si="46"/>
        <v>Rock (surface)</v>
      </c>
      <c r="K721" s="1" t="str">
        <f t="shared" si="47"/>
        <v>GSC whole rock crushing (1960s)</v>
      </c>
      <c r="L721">
        <v>1500</v>
      </c>
      <c r="M721">
        <v>24</v>
      </c>
      <c r="N721">
        <v>156</v>
      </c>
      <c r="O721">
        <v>35</v>
      </c>
      <c r="P721">
        <v>141</v>
      </c>
      <c r="Q721">
        <v>11</v>
      </c>
      <c r="R721">
        <v>1.5</v>
      </c>
      <c r="S721">
        <v>127</v>
      </c>
      <c r="T721">
        <v>40</v>
      </c>
    </row>
    <row r="722" spans="1:20" x14ac:dyDescent="0.3">
      <c r="A722" t="s">
        <v>2540</v>
      </c>
      <c r="B722" t="s">
        <v>2541</v>
      </c>
      <c r="C722" s="1" t="str">
        <f t="shared" si="44"/>
        <v>21:1164</v>
      </c>
      <c r="D722" s="1" t="str">
        <f t="shared" si="45"/>
        <v>21:0333</v>
      </c>
      <c r="E722" t="s">
        <v>2542</v>
      </c>
      <c r="F722" t="s">
        <v>2543</v>
      </c>
      <c r="H722">
        <v>65.656265300000001</v>
      </c>
      <c r="I722">
        <v>-117.7864239</v>
      </c>
      <c r="J722" s="1" t="str">
        <f t="shared" si="46"/>
        <v>Rock (surface)</v>
      </c>
      <c r="K722" s="1" t="str">
        <f t="shared" si="47"/>
        <v>GSC whole rock crushing (1960s)</v>
      </c>
      <c r="L722">
        <v>1020</v>
      </c>
      <c r="M722">
        <v>28</v>
      </c>
      <c r="N722">
        <v>282</v>
      </c>
      <c r="O722">
        <v>20</v>
      </c>
      <c r="P722">
        <v>116</v>
      </c>
      <c r="Q722">
        <v>18</v>
      </c>
      <c r="R722">
        <v>2.5</v>
      </c>
      <c r="S722">
        <v>280</v>
      </c>
      <c r="T722">
        <v>73</v>
      </c>
    </row>
    <row r="723" spans="1:20" x14ac:dyDescent="0.3">
      <c r="A723" t="s">
        <v>2544</v>
      </c>
      <c r="B723" t="s">
        <v>2545</v>
      </c>
      <c r="C723" s="1" t="str">
        <f t="shared" si="44"/>
        <v>21:1164</v>
      </c>
      <c r="D723" s="1" t="str">
        <f t="shared" si="45"/>
        <v>21:0333</v>
      </c>
      <c r="E723" t="s">
        <v>2542</v>
      </c>
      <c r="F723" t="s">
        <v>2546</v>
      </c>
      <c r="H723">
        <v>65.656265300000001</v>
      </c>
      <c r="I723">
        <v>-117.7864239</v>
      </c>
      <c r="J723" s="1" t="str">
        <f t="shared" si="46"/>
        <v>Rock (surface)</v>
      </c>
      <c r="K723" s="1" t="str">
        <f t="shared" si="47"/>
        <v>GSC whole rock crushing (1960s)</v>
      </c>
      <c r="L723">
        <v>1170</v>
      </c>
      <c r="M723">
        <v>32</v>
      </c>
      <c r="N723">
        <v>35</v>
      </c>
      <c r="O723">
        <v>70</v>
      </c>
      <c r="P723">
        <v>227</v>
      </c>
      <c r="Q723">
        <v>22</v>
      </c>
      <c r="R723">
        <v>2.5</v>
      </c>
      <c r="S723">
        <v>30</v>
      </c>
      <c r="T723">
        <v>94</v>
      </c>
    </row>
    <row r="724" spans="1:20" x14ac:dyDescent="0.3">
      <c r="A724" t="s">
        <v>2547</v>
      </c>
      <c r="B724" t="s">
        <v>2548</v>
      </c>
      <c r="C724" s="1" t="str">
        <f t="shared" si="44"/>
        <v>21:1164</v>
      </c>
      <c r="D724" s="1" t="str">
        <f t="shared" si="45"/>
        <v>21:0333</v>
      </c>
      <c r="E724" t="s">
        <v>2549</v>
      </c>
      <c r="F724" t="s">
        <v>2550</v>
      </c>
      <c r="H724">
        <v>65.654299600000002</v>
      </c>
      <c r="I724">
        <v>-117.8189754</v>
      </c>
      <c r="J724" s="1" t="str">
        <f t="shared" si="46"/>
        <v>Rock (surface)</v>
      </c>
      <c r="K724" s="1" t="str">
        <f t="shared" si="47"/>
        <v>GSC whole rock crushing (1960s)</v>
      </c>
      <c r="L724">
        <v>1200</v>
      </c>
      <c r="M724">
        <v>19</v>
      </c>
      <c r="N724">
        <v>7</v>
      </c>
      <c r="O724">
        <v>35</v>
      </c>
      <c r="P724">
        <v>145</v>
      </c>
      <c r="Q724">
        <v>26</v>
      </c>
      <c r="R724">
        <v>3</v>
      </c>
      <c r="S724">
        <v>3</v>
      </c>
      <c r="T724">
        <v>24</v>
      </c>
    </row>
    <row r="725" spans="1:20" x14ac:dyDescent="0.3">
      <c r="A725" t="s">
        <v>2551</v>
      </c>
      <c r="B725" t="s">
        <v>2552</v>
      </c>
      <c r="C725" s="1" t="str">
        <f t="shared" si="44"/>
        <v>21:1164</v>
      </c>
      <c r="D725" s="1" t="str">
        <f t="shared" si="45"/>
        <v>21:0333</v>
      </c>
      <c r="E725" t="s">
        <v>2549</v>
      </c>
      <c r="F725" t="s">
        <v>2553</v>
      </c>
      <c r="H725">
        <v>65.654299600000002</v>
      </c>
      <c r="I725">
        <v>-117.8189754</v>
      </c>
      <c r="J725" s="1" t="str">
        <f t="shared" si="46"/>
        <v>Rock (surface)</v>
      </c>
      <c r="K725" s="1" t="str">
        <f t="shared" si="47"/>
        <v>GSC whole rock crushing (1960s)</v>
      </c>
      <c r="L725">
        <v>1020</v>
      </c>
      <c r="M725">
        <v>28</v>
      </c>
      <c r="N725">
        <v>5</v>
      </c>
      <c r="O725">
        <v>30</v>
      </c>
      <c r="P725">
        <v>177</v>
      </c>
      <c r="Q725">
        <v>20</v>
      </c>
      <c r="R725">
        <v>3</v>
      </c>
      <c r="S725">
        <v>3</v>
      </c>
      <c r="T725">
        <v>32</v>
      </c>
    </row>
    <row r="726" spans="1:20" x14ac:dyDescent="0.3">
      <c r="A726" t="s">
        <v>2554</v>
      </c>
      <c r="B726" t="s">
        <v>2555</v>
      </c>
      <c r="C726" s="1" t="str">
        <f t="shared" si="44"/>
        <v>21:1164</v>
      </c>
      <c r="D726" s="1" t="str">
        <f t="shared" si="45"/>
        <v>21:0333</v>
      </c>
      <c r="E726" t="s">
        <v>2556</v>
      </c>
      <c r="F726" t="s">
        <v>2557</v>
      </c>
      <c r="H726">
        <v>65.645162099999993</v>
      </c>
      <c r="I726">
        <v>-117.8491133</v>
      </c>
      <c r="J726" s="1" t="str">
        <f t="shared" si="46"/>
        <v>Rock (surface)</v>
      </c>
      <c r="K726" s="1" t="str">
        <f t="shared" si="47"/>
        <v>GSC whole rock crushing (1960s)</v>
      </c>
      <c r="L726">
        <v>920</v>
      </c>
      <c r="M726">
        <v>21</v>
      </c>
      <c r="N726">
        <v>5</v>
      </c>
      <c r="O726">
        <v>10</v>
      </c>
      <c r="P726">
        <v>118</v>
      </c>
      <c r="Q726">
        <v>18</v>
      </c>
      <c r="R726">
        <v>3</v>
      </c>
      <c r="S726">
        <v>4</v>
      </c>
      <c r="T726">
        <v>11</v>
      </c>
    </row>
    <row r="727" spans="1:20" x14ac:dyDescent="0.3">
      <c r="A727" t="s">
        <v>2558</v>
      </c>
      <c r="B727" t="s">
        <v>2559</v>
      </c>
      <c r="C727" s="1" t="str">
        <f t="shared" si="44"/>
        <v>21:1164</v>
      </c>
      <c r="D727" s="1" t="str">
        <f t="shared" si="45"/>
        <v>21:0333</v>
      </c>
      <c r="E727" t="s">
        <v>2556</v>
      </c>
      <c r="F727" t="s">
        <v>2560</v>
      </c>
      <c r="H727">
        <v>65.645162099999993</v>
      </c>
      <c r="I727">
        <v>-117.8491133</v>
      </c>
      <c r="J727" s="1" t="str">
        <f t="shared" si="46"/>
        <v>Rock (surface)</v>
      </c>
      <c r="K727" s="1" t="str">
        <f t="shared" si="47"/>
        <v>GSC whole rock crushing (1960s)</v>
      </c>
      <c r="L727">
        <v>1240</v>
      </c>
      <c r="M727">
        <v>36</v>
      </c>
      <c r="N727">
        <v>5</v>
      </c>
      <c r="O727">
        <v>25</v>
      </c>
      <c r="P727">
        <v>176</v>
      </c>
      <c r="Q727">
        <v>36</v>
      </c>
      <c r="R727">
        <v>1.4</v>
      </c>
      <c r="S727">
        <v>4</v>
      </c>
      <c r="T727">
        <v>29</v>
      </c>
    </row>
    <row r="728" spans="1:20" x14ac:dyDescent="0.3">
      <c r="A728" t="s">
        <v>2561</v>
      </c>
      <c r="B728" t="s">
        <v>2562</v>
      </c>
      <c r="C728" s="1" t="str">
        <f t="shared" si="44"/>
        <v>21:1164</v>
      </c>
      <c r="D728" s="1" t="str">
        <f t="shared" si="45"/>
        <v>21:0333</v>
      </c>
      <c r="E728" t="s">
        <v>2563</v>
      </c>
      <c r="F728" t="s">
        <v>2564</v>
      </c>
      <c r="H728">
        <v>65.639968999999994</v>
      </c>
      <c r="I728">
        <v>-117.81417740000001</v>
      </c>
      <c r="J728" s="1" t="str">
        <f t="shared" si="46"/>
        <v>Rock (surface)</v>
      </c>
      <c r="K728" s="1" t="str">
        <f t="shared" si="47"/>
        <v>GSC whole rock crushing (1960s)</v>
      </c>
      <c r="L728">
        <v>2280</v>
      </c>
      <c r="M728">
        <v>19</v>
      </c>
      <c r="N728">
        <v>5</v>
      </c>
      <c r="O728">
        <v>30</v>
      </c>
      <c r="P728">
        <v>236</v>
      </c>
      <c r="Q728">
        <v>18</v>
      </c>
      <c r="R728">
        <v>1.7</v>
      </c>
      <c r="S728">
        <v>4</v>
      </c>
      <c r="T728">
        <v>45</v>
      </c>
    </row>
    <row r="729" spans="1:20" x14ac:dyDescent="0.3">
      <c r="A729" t="s">
        <v>2565</v>
      </c>
      <c r="B729" t="s">
        <v>2566</v>
      </c>
      <c r="C729" s="1" t="str">
        <f t="shared" si="44"/>
        <v>21:1164</v>
      </c>
      <c r="D729" s="1" t="str">
        <f t="shared" si="45"/>
        <v>21:0333</v>
      </c>
      <c r="E729" t="s">
        <v>2563</v>
      </c>
      <c r="F729" t="s">
        <v>2567</v>
      </c>
      <c r="H729">
        <v>65.639968999999994</v>
      </c>
      <c r="I729">
        <v>-117.81417740000001</v>
      </c>
      <c r="J729" s="1" t="str">
        <f t="shared" si="46"/>
        <v>Rock (surface)</v>
      </c>
      <c r="K729" s="1" t="str">
        <f t="shared" si="47"/>
        <v>GSC whole rock crushing (1960s)</v>
      </c>
      <c r="L729">
        <v>1750</v>
      </c>
      <c r="M729">
        <v>19</v>
      </c>
      <c r="N729">
        <v>4</v>
      </c>
      <c r="O729">
        <v>40</v>
      </c>
      <c r="P729">
        <v>194</v>
      </c>
      <c r="Q729">
        <v>22</v>
      </c>
      <c r="R729">
        <v>1.4</v>
      </c>
      <c r="S729">
        <v>3</v>
      </c>
      <c r="T729">
        <v>63</v>
      </c>
    </row>
    <row r="730" spans="1:20" x14ac:dyDescent="0.3">
      <c r="A730" t="s">
        <v>2568</v>
      </c>
      <c r="B730" t="s">
        <v>2569</v>
      </c>
      <c r="C730" s="1" t="str">
        <f t="shared" si="44"/>
        <v>21:1164</v>
      </c>
      <c r="D730" s="1" t="str">
        <f t="shared" si="45"/>
        <v>21:0333</v>
      </c>
      <c r="E730" t="s">
        <v>2570</v>
      </c>
      <c r="F730" t="s">
        <v>2571</v>
      </c>
      <c r="H730">
        <v>65.640150500000004</v>
      </c>
      <c r="I730">
        <v>-117.77941680000001</v>
      </c>
      <c r="J730" s="1" t="str">
        <f t="shared" si="46"/>
        <v>Rock (surface)</v>
      </c>
      <c r="K730" s="1" t="str">
        <f t="shared" si="47"/>
        <v>GSC whole rock crushing (1960s)</v>
      </c>
      <c r="L730">
        <v>1540</v>
      </c>
      <c r="M730">
        <v>18</v>
      </c>
      <c r="N730">
        <v>35</v>
      </c>
      <c r="O730">
        <v>55</v>
      </c>
      <c r="P730">
        <v>164</v>
      </c>
      <c r="Q730">
        <v>26</v>
      </c>
      <c r="R730">
        <v>3.5</v>
      </c>
      <c r="S730">
        <v>33</v>
      </c>
      <c r="T730">
        <v>44</v>
      </c>
    </row>
    <row r="731" spans="1:20" x14ac:dyDescent="0.3">
      <c r="A731" t="s">
        <v>2572</v>
      </c>
      <c r="B731" t="s">
        <v>2573</v>
      </c>
      <c r="C731" s="1" t="str">
        <f t="shared" si="44"/>
        <v>21:1164</v>
      </c>
      <c r="D731" s="1" t="str">
        <f t="shared" si="45"/>
        <v>21:0333</v>
      </c>
      <c r="E731" t="s">
        <v>2570</v>
      </c>
      <c r="F731" t="s">
        <v>2574</v>
      </c>
      <c r="H731">
        <v>65.640150500000004</v>
      </c>
      <c r="I731">
        <v>-117.77941680000001</v>
      </c>
      <c r="J731" s="1" t="str">
        <f t="shared" si="46"/>
        <v>Rock (surface)</v>
      </c>
      <c r="K731" s="1" t="str">
        <f t="shared" si="47"/>
        <v>GSC whole rock crushing (1960s)</v>
      </c>
      <c r="L731">
        <v>1280</v>
      </c>
      <c r="M731">
        <v>19</v>
      </c>
      <c r="N731">
        <v>15</v>
      </c>
      <c r="O731">
        <v>40</v>
      </c>
      <c r="P731">
        <v>218</v>
      </c>
      <c r="Q731">
        <v>22</v>
      </c>
      <c r="R731">
        <v>3</v>
      </c>
      <c r="S731">
        <v>13</v>
      </c>
      <c r="T731">
        <v>73</v>
      </c>
    </row>
    <row r="732" spans="1:20" x14ac:dyDescent="0.3">
      <c r="A732" t="s">
        <v>2575</v>
      </c>
      <c r="B732" t="s">
        <v>2576</v>
      </c>
      <c r="C732" s="1" t="str">
        <f t="shared" si="44"/>
        <v>21:1164</v>
      </c>
      <c r="D732" s="1" t="str">
        <f t="shared" si="45"/>
        <v>21:0333</v>
      </c>
      <c r="E732" t="s">
        <v>2577</v>
      </c>
      <c r="F732" t="s">
        <v>2578</v>
      </c>
      <c r="H732">
        <v>65.629272599999993</v>
      </c>
      <c r="I732">
        <v>-117.80081</v>
      </c>
      <c r="J732" s="1" t="str">
        <f t="shared" si="46"/>
        <v>Rock (surface)</v>
      </c>
      <c r="K732" s="1" t="str">
        <f t="shared" si="47"/>
        <v>GSC whole rock crushing (1960s)</v>
      </c>
      <c r="L732">
        <v>1020</v>
      </c>
      <c r="M732">
        <v>14</v>
      </c>
      <c r="N732">
        <v>17</v>
      </c>
      <c r="O732">
        <v>30</v>
      </c>
      <c r="P732">
        <v>68</v>
      </c>
      <c r="Q732">
        <v>22</v>
      </c>
      <c r="R732">
        <v>4.5</v>
      </c>
      <c r="S732">
        <v>15</v>
      </c>
      <c r="T732">
        <v>18</v>
      </c>
    </row>
    <row r="733" spans="1:20" x14ac:dyDescent="0.3">
      <c r="A733" t="s">
        <v>2579</v>
      </c>
      <c r="B733" t="s">
        <v>2580</v>
      </c>
      <c r="C733" s="1" t="str">
        <f t="shared" si="44"/>
        <v>21:1164</v>
      </c>
      <c r="D733" s="1" t="str">
        <f t="shared" si="45"/>
        <v>21:0333</v>
      </c>
      <c r="E733" t="s">
        <v>2577</v>
      </c>
      <c r="F733" t="s">
        <v>2581</v>
      </c>
      <c r="H733">
        <v>65.629272599999993</v>
      </c>
      <c r="I733">
        <v>-117.80081</v>
      </c>
      <c r="J733" s="1" t="str">
        <f t="shared" si="46"/>
        <v>Rock (surface)</v>
      </c>
      <c r="K733" s="1" t="str">
        <f t="shared" si="47"/>
        <v>GSC whole rock crushing (1960s)</v>
      </c>
      <c r="L733">
        <v>500</v>
      </c>
      <c r="M733">
        <v>15</v>
      </c>
      <c r="N733">
        <v>144</v>
      </c>
      <c r="O733">
        <v>20</v>
      </c>
      <c r="P733">
        <v>100</v>
      </c>
      <c r="Q733">
        <v>22</v>
      </c>
      <c r="R733">
        <v>4</v>
      </c>
      <c r="S733">
        <v>113</v>
      </c>
      <c r="T733">
        <v>20</v>
      </c>
    </row>
    <row r="734" spans="1:20" x14ac:dyDescent="0.3">
      <c r="A734" t="s">
        <v>2582</v>
      </c>
      <c r="B734" t="s">
        <v>2583</v>
      </c>
      <c r="C734" s="1" t="str">
        <f t="shared" si="44"/>
        <v>21:1164</v>
      </c>
      <c r="D734" s="1" t="str">
        <f t="shared" si="45"/>
        <v>21:0333</v>
      </c>
      <c r="E734" t="s">
        <v>2584</v>
      </c>
      <c r="F734" t="s">
        <v>2585</v>
      </c>
      <c r="H734">
        <v>65.6281891</v>
      </c>
      <c r="I734">
        <v>-117.835527</v>
      </c>
      <c r="J734" s="1" t="str">
        <f t="shared" si="46"/>
        <v>Rock (surface)</v>
      </c>
      <c r="K734" s="1" t="str">
        <f t="shared" si="47"/>
        <v>GSC whole rock crushing (1960s)</v>
      </c>
      <c r="L734">
        <v>1240</v>
      </c>
      <c r="M734">
        <v>27</v>
      </c>
      <c r="N734">
        <v>5</v>
      </c>
      <c r="O734">
        <v>20</v>
      </c>
      <c r="P734">
        <v>160</v>
      </c>
      <c r="Q734">
        <v>22</v>
      </c>
      <c r="R734">
        <v>1.7</v>
      </c>
      <c r="S734">
        <v>4</v>
      </c>
      <c r="T734">
        <v>26</v>
      </c>
    </row>
    <row r="735" spans="1:20" x14ac:dyDescent="0.3">
      <c r="A735" t="s">
        <v>2586</v>
      </c>
      <c r="B735" t="s">
        <v>2587</v>
      </c>
      <c r="C735" s="1" t="str">
        <f t="shared" si="44"/>
        <v>21:1164</v>
      </c>
      <c r="D735" s="1" t="str">
        <f t="shared" si="45"/>
        <v>21:0333</v>
      </c>
      <c r="E735" t="s">
        <v>2584</v>
      </c>
      <c r="F735" t="s">
        <v>2588</v>
      </c>
      <c r="H735">
        <v>65.6281891</v>
      </c>
      <c r="I735">
        <v>-117.835527</v>
      </c>
      <c r="J735" s="1" t="str">
        <f t="shared" si="46"/>
        <v>Rock (surface)</v>
      </c>
      <c r="K735" s="1" t="str">
        <f t="shared" si="47"/>
        <v>GSC whole rock crushing (1960s)</v>
      </c>
      <c r="L735">
        <v>920</v>
      </c>
      <c r="M735">
        <v>25</v>
      </c>
      <c r="N735">
        <v>51</v>
      </c>
      <c r="O735">
        <v>30</v>
      </c>
      <c r="P735">
        <v>134</v>
      </c>
      <c r="Q735">
        <v>18</v>
      </c>
      <c r="R735">
        <v>2.5</v>
      </c>
      <c r="S735">
        <v>43</v>
      </c>
      <c r="T735">
        <v>22</v>
      </c>
    </row>
    <row r="736" spans="1:20" x14ac:dyDescent="0.3">
      <c r="A736" t="s">
        <v>2589</v>
      </c>
      <c r="B736" t="s">
        <v>2590</v>
      </c>
      <c r="C736" s="1" t="str">
        <f t="shared" si="44"/>
        <v>21:1164</v>
      </c>
      <c r="D736" s="1" t="str">
        <f t="shared" si="45"/>
        <v>21:0333</v>
      </c>
      <c r="E736" t="s">
        <v>2591</v>
      </c>
      <c r="F736" t="s">
        <v>2592</v>
      </c>
      <c r="H736">
        <v>65.681979400000003</v>
      </c>
      <c r="I736">
        <v>-117.8437907</v>
      </c>
      <c r="J736" s="1" t="str">
        <f t="shared" si="46"/>
        <v>Rock (surface)</v>
      </c>
      <c r="K736" s="1" t="str">
        <f t="shared" si="47"/>
        <v>GSC whole rock crushing (1960s)</v>
      </c>
      <c r="L736">
        <v>1280</v>
      </c>
      <c r="M736">
        <v>36</v>
      </c>
      <c r="N736">
        <v>3</v>
      </c>
      <c r="O736">
        <v>2</v>
      </c>
      <c r="P736">
        <v>161</v>
      </c>
      <c r="Q736">
        <v>20</v>
      </c>
      <c r="R736">
        <v>1.9</v>
      </c>
      <c r="S736">
        <v>2</v>
      </c>
      <c r="T736">
        <v>20</v>
      </c>
    </row>
    <row r="737" spans="1:20" x14ac:dyDescent="0.3">
      <c r="A737" t="s">
        <v>2593</v>
      </c>
      <c r="B737" t="s">
        <v>2594</v>
      </c>
      <c r="C737" s="1" t="str">
        <f t="shared" si="44"/>
        <v>21:1164</v>
      </c>
      <c r="D737" s="1" t="str">
        <f t="shared" si="45"/>
        <v>21:0333</v>
      </c>
      <c r="E737" t="s">
        <v>2591</v>
      </c>
      <c r="F737" t="s">
        <v>2595</v>
      </c>
      <c r="H737">
        <v>65.681979400000003</v>
      </c>
      <c r="I737">
        <v>-117.8437907</v>
      </c>
      <c r="J737" s="1" t="str">
        <f t="shared" si="46"/>
        <v>Rock (surface)</v>
      </c>
      <c r="K737" s="1" t="str">
        <f t="shared" si="47"/>
        <v>GSC whole rock crushing (1960s)</v>
      </c>
      <c r="L737">
        <v>1390</v>
      </c>
      <c r="M737">
        <v>30</v>
      </c>
      <c r="N737">
        <v>3</v>
      </c>
      <c r="O737">
        <v>2</v>
      </c>
      <c r="P737">
        <v>218</v>
      </c>
      <c r="Q737">
        <v>18</v>
      </c>
      <c r="R737">
        <v>2</v>
      </c>
      <c r="S737">
        <v>2</v>
      </c>
      <c r="T737">
        <v>21</v>
      </c>
    </row>
    <row r="738" spans="1:20" x14ac:dyDescent="0.3">
      <c r="A738" t="s">
        <v>2596</v>
      </c>
      <c r="B738" t="s">
        <v>2597</v>
      </c>
      <c r="C738" s="1" t="str">
        <f t="shared" si="44"/>
        <v>21:1164</v>
      </c>
      <c r="D738" s="1" t="str">
        <f t="shared" si="45"/>
        <v>21:0333</v>
      </c>
      <c r="E738" t="s">
        <v>2598</v>
      </c>
      <c r="F738" t="s">
        <v>2599</v>
      </c>
      <c r="H738">
        <v>65.419185299999995</v>
      </c>
      <c r="I738">
        <v>-117.8223895</v>
      </c>
      <c r="J738" s="1" t="str">
        <f t="shared" si="46"/>
        <v>Rock (surface)</v>
      </c>
      <c r="K738" s="1" t="str">
        <f t="shared" si="47"/>
        <v>GSC whole rock crushing (1960s)</v>
      </c>
      <c r="L738">
        <v>1390</v>
      </c>
      <c r="M738">
        <v>18</v>
      </c>
      <c r="N738">
        <v>5</v>
      </c>
      <c r="O738">
        <v>10</v>
      </c>
      <c r="P738">
        <v>137</v>
      </c>
      <c r="Q738">
        <v>18</v>
      </c>
      <c r="R738">
        <v>1.6</v>
      </c>
      <c r="S738">
        <v>4</v>
      </c>
      <c r="T738">
        <v>47</v>
      </c>
    </row>
    <row r="739" spans="1:20" x14ac:dyDescent="0.3">
      <c r="A739" t="s">
        <v>2600</v>
      </c>
      <c r="B739" t="s">
        <v>2601</v>
      </c>
      <c r="C739" s="1" t="str">
        <f t="shared" si="44"/>
        <v>21:1164</v>
      </c>
      <c r="D739" s="1" t="str">
        <f t="shared" si="45"/>
        <v>21:0333</v>
      </c>
      <c r="E739" t="s">
        <v>2598</v>
      </c>
      <c r="F739" t="s">
        <v>2602</v>
      </c>
      <c r="H739">
        <v>65.419185299999995</v>
      </c>
      <c r="I739">
        <v>-117.8223895</v>
      </c>
      <c r="J739" s="1" t="str">
        <f t="shared" si="46"/>
        <v>Rock (surface)</v>
      </c>
      <c r="K739" s="1" t="str">
        <f t="shared" si="47"/>
        <v>GSC whole rock crushing (1960s)</v>
      </c>
      <c r="L739">
        <v>1840</v>
      </c>
      <c r="M739">
        <v>40</v>
      </c>
      <c r="N739">
        <v>17</v>
      </c>
      <c r="O739">
        <v>18</v>
      </c>
      <c r="P739">
        <v>150</v>
      </c>
      <c r="Q739">
        <v>5</v>
      </c>
      <c r="R739">
        <v>3</v>
      </c>
      <c r="S739">
        <v>11</v>
      </c>
      <c r="T739">
        <v>27</v>
      </c>
    </row>
    <row r="740" spans="1:20" x14ac:dyDescent="0.3">
      <c r="A740" t="s">
        <v>2603</v>
      </c>
      <c r="B740" t="s">
        <v>2604</v>
      </c>
      <c r="C740" s="1" t="str">
        <f t="shared" si="44"/>
        <v>21:1164</v>
      </c>
      <c r="D740" s="1" t="str">
        <f t="shared" si="45"/>
        <v>21:0333</v>
      </c>
      <c r="E740" t="s">
        <v>2605</v>
      </c>
      <c r="F740" t="s">
        <v>2606</v>
      </c>
      <c r="H740">
        <v>65.417540599999995</v>
      </c>
      <c r="I740">
        <v>-117.7943302</v>
      </c>
      <c r="J740" s="1" t="str">
        <f t="shared" si="46"/>
        <v>Rock (surface)</v>
      </c>
      <c r="K740" s="1" t="str">
        <f t="shared" si="47"/>
        <v>GSC whole rock crushing (1960s)</v>
      </c>
      <c r="L740">
        <v>1210</v>
      </c>
      <c r="M740">
        <v>40</v>
      </c>
      <c r="N740">
        <v>14</v>
      </c>
      <c r="O740">
        <v>45</v>
      </c>
      <c r="P740">
        <v>153</v>
      </c>
      <c r="Q740">
        <v>29</v>
      </c>
      <c r="R740">
        <v>3.5</v>
      </c>
      <c r="S740">
        <v>8</v>
      </c>
      <c r="T740">
        <v>17</v>
      </c>
    </row>
    <row r="741" spans="1:20" x14ac:dyDescent="0.3">
      <c r="A741" t="s">
        <v>2607</v>
      </c>
      <c r="B741" t="s">
        <v>2608</v>
      </c>
      <c r="C741" s="1" t="str">
        <f t="shared" si="44"/>
        <v>21:1164</v>
      </c>
      <c r="D741" s="1" t="str">
        <f t="shared" si="45"/>
        <v>21:0333</v>
      </c>
      <c r="E741" t="s">
        <v>2605</v>
      </c>
      <c r="F741" t="s">
        <v>2609</v>
      </c>
      <c r="H741">
        <v>65.417540599999995</v>
      </c>
      <c r="I741">
        <v>-117.7943302</v>
      </c>
      <c r="J741" s="1" t="str">
        <f t="shared" si="46"/>
        <v>Rock (surface)</v>
      </c>
      <c r="K741" s="1" t="str">
        <f t="shared" si="47"/>
        <v>GSC whole rock crushing (1960s)</v>
      </c>
      <c r="L741">
        <v>1170</v>
      </c>
      <c r="M741">
        <v>36</v>
      </c>
      <c r="N741">
        <v>9</v>
      </c>
      <c r="O741">
        <v>31</v>
      </c>
      <c r="P741">
        <v>123</v>
      </c>
      <c r="Q741">
        <v>11</v>
      </c>
      <c r="R741">
        <v>4</v>
      </c>
      <c r="S741">
        <v>4</v>
      </c>
      <c r="T741">
        <v>13</v>
      </c>
    </row>
    <row r="742" spans="1:20" x14ac:dyDescent="0.3">
      <c r="A742" t="s">
        <v>2610</v>
      </c>
      <c r="B742" t="s">
        <v>2611</v>
      </c>
      <c r="C742" s="1" t="str">
        <f t="shared" si="44"/>
        <v>21:1164</v>
      </c>
      <c r="D742" s="1" t="str">
        <f t="shared" si="45"/>
        <v>21:0333</v>
      </c>
      <c r="E742" t="s">
        <v>2612</v>
      </c>
      <c r="F742" t="s">
        <v>2613</v>
      </c>
      <c r="H742">
        <v>65.436459499999998</v>
      </c>
      <c r="I742">
        <v>-117.7798118</v>
      </c>
      <c r="J742" s="1" t="str">
        <f t="shared" si="46"/>
        <v>Rock (surface)</v>
      </c>
      <c r="K742" s="1" t="str">
        <f t="shared" si="47"/>
        <v>GSC whole rock crushing (1960s)</v>
      </c>
      <c r="L742">
        <v>977</v>
      </c>
      <c r="M742">
        <v>27</v>
      </c>
      <c r="N742">
        <v>4</v>
      </c>
      <c r="O742">
        <v>18</v>
      </c>
      <c r="P742">
        <v>78</v>
      </c>
      <c r="Q742">
        <v>11</v>
      </c>
      <c r="R742">
        <v>3.3</v>
      </c>
      <c r="S742">
        <v>4</v>
      </c>
      <c r="T742">
        <v>12</v>
      </c>
    </row>
    <row r="743" spans="1:20" x14ac:dyDescent="0.3">
      <c r="A743" t="s">
        <v>2614</v>
      </c>
      <c r="B743" t="s">
        <v>2615</v>
      </c>
      <c r="C743" s="1" t="str">
        <f t="shared" si="44"/>
        <v>21:1164</v>
      </c>
      <c r="D743" s="1" t="str">
        <f t="shared" si="45"/>
        <v>21:0333</v>
      </c>
      <c r="E743" t="s">
        <v>2612</v>
      </c>
      <c r="F743" t="s">
        <v>2616</v>
      </c>
      <c r="H743">
        <v>65.436459499999998</v>
      </c>
      <c r="I743">
        <v>-117.7798118</v>
      </c>
      <c r="J743" s="1" t="str">
        <f t="shared" si="46"/>
        <v>Rock (surface)</v>
      </c>
      <c r="K743" s="1" t="str">
        <f t="shared" si="47"/>
        <v>GSC whole rock crushing (1960s)</v>
      </c>
      <c r="L743">
        <v>826</v>
      </c>
      <c r="M743">
        <v>25</v>
      </c>
      <c r="N743">
        <v>4</v>
      </c>
      <c r="O743">
        <v>18</v>
      </c>
      <c r="P743">
        <v>64</v>
      </c>
      <c r="Q743">
        <v>7</v>
      </c>
      <c r="R743">
        <v>3.5</v>
      </c>
      <c r="S743">
        <v>1</v>
      </c>
      <c r="T743">
        <v>8</v>
      </c>
    </row>
    <row r="744" spans="1:20" x14ac:dyDescent="0.3">
      <c r="A744" t="s">
        <v>2617</v>
      </c>
      <c r="B744" t="s">
        <v>2618</v>
      </c>
      <c r="C744" s="1" t="str">
        <f t="shared" si="44"/>
        <v>21:1164</v>
      </c>
      <c r="D744" s="1" t="str">
        <f t="shared" si="45"/>
        <v>21:0333</v>
      </c>
      <c r="E744" t="s">
        <v>2619</v>
      </c>
      <c r="F744" t="s">
        <v>2620</v>
      </c>
      <c r="H744">
        <v>65.433973399999999</v>
      </c>
      <c r="I744">
        <v>-117.7387782</v>
      </c>
      <c r="J744" s="1" t="str">
        <f t="shared" si="46"/>
        <v>Rock (surface)</v>
      </c>
      <c r="K744" s="1" t="str">
        <f t="shared" si="47"/>
        <v>GSC whole rock crushing (1960s)</v>
      </c>
      <c r="L744">
        <v>1170</v>
      </c>
      <c r="M744">
        <v>37</v>
      </c>
      <c r="N744">
        <v>11</v>
      </c>
      <c r="O744">
        <v>18</v>
      </c>
      <c r="P744">
        <v>130</v>
      </c>
      <c r="Q744">
        <v>7</v>
      </c>
      <c r="R744">
        <v>5.5</v>
      </c>
      <c r="S744">
        <v>6</v>
      </c>
      <c r="T744">
        <v>19</v>
      </c>
    </row>
    <row r="745" spans="1:20" x14ac:dyDescent="0.3">
      <c r="A745" t="s">
        <v>2621</v>
      </c>
      <c r="B745" t="s">
        <v>2622</v>
      </c>
      <c r="C745" s="1" t="str">
        <f t="shared" si="44"/>
        <v>21:1164</v>
      </c>
      <c r="D745" s="1" t="str">
        <f t="shared" si="45"/>
        <v>21:0333</v>
      </c>
      <c r="E745" t="s">
        <v>2619</v>
      </c>
      <c r="F745" t="s">
        <v>2623</v>
      </c>
      <c r="H745">
        <v>65.433973399999999</v>
      </c>
      <c r="I745">
        <v>-117.7387782</v>
      </c>
      <c r="J745" s="1" t="str">
        <f t="shared" si="46"/>
        <v>Rock (surface)</v>
      </c>
      <c r="K745" s="1" t="str">
        <f t="shared" si="47"/>
        <v>GSC whole rock crushing (1960s)</v>
      </c>
      <c r="L745">
        <v>1410</v>
      </c>
      <c r="M745">
        <v>32</v>
      </c>
      <c r="N745">
        <v>21</v>
      </c>
      <c r="O745">
        <v>18</v>
      </c>
      <c r="P745">
        <v>163</v>
      </c>
      <c r="Q745">
        <v>7</v>
      </c>
      <c r="R745">
        <v>4</v>
      </c>
      <c r="S745">
        <v>19</v>
      </c>
      <c r="T745">
        <v>22</v>
      </c>
    </row>
    <row r="746" spans="1:20" x14ac:dyDescent="0.3">
      <c r="A746" t="s">
        <v>2624</v>
      </c>
      <c r="B746" t="s">
        <v>2625</v>
      </c>
      <c r="C746" s="1" t="str">
        <f t="shared" si="44"/>
        <v>21:1164</v>
      </c>
      <c r="D746" s="1" t="str">
        <f t="shared" si="45"/>
        <v>21:0333</v>
      </c>
      <c r="E746" t="s">
        <v>2626</v>
      </c>
      <c r="F746" t="s">
        <v>2627</v>
      </c>
      <c r="H746">
        <v>65.443139500000001</v>
      </c>
      <c r="I746">
        <v>-117.698063</v>
      </c>
      <c r="J746" s="1" t="str">
        <f t="shared" si="46"/>
        <v>Rock (surface)</v>
      </c>
      <c r="K746" s="1" t="str">
        <f t="shared" si="47"/>
        <v>GSC whole rock crushing (1960s)</v>
      </c>
      <c r="L746">
        <v>826</v>
      </c>
      <c r="M746">
        <v>35</v>
      </c>
      <c r="N746">
        <v>12</v>
      </c>
      <c r="O746">
        <v>18</v>
      </c>
      <c r="P746">
        <v>85</v>
      </c>
      <c r="Q746">
        <v>18</v>
      </c>
      <c r="R746">
        <v>2.2000000000000002</v>
      </c>
      <c r="S746">
        <v>7</v>
      </c>
      <c r="T746">
        <v>9</v>
      </c>
    </row>
    <row r="747" spans="1:20" x14ac:dyDescent="0.3">
      <c r="A747" t="s">
        <v>2628</v>
      </c>
      <c r="B747" t="s">
        <v>2629</v>
      </c>
      <c r="C747" s="1" t="str">
        <f t="shared" si="44"/>
        <v>21:1164</v>
      </c>
      <c r="D747" s="1" t="str">
        <f t="shared" si="45"/>
        <v>21:0333</v>
      </c>
      <c r="E747" t="s">
        <v>2626</v>
      </c>
      <c r="F747" t="s">
        <v>2630</v>
      </c>
      <c r="H747">
        <v>65.443139500000001</v>
      </c>
      <c r="I747">
        <v>-117.698063</v>
      </c>
      <c r="J747" s="1" t="str">
        <f t="shared" si="46"/>
        <v>Rock (surface)</v>
      </c>
      <c r="K747" s="1" t="str">
        <f t="shared" si="47"/>
        <v>GSC whole rock crushing (1960s)</v>
      </c>
      <c r="L747">
        <v>977</v>
      </c>
      <c r="M747">
        <v>37</v>
      </c>
      <c r="N747">
        <v>10</v>
      </c>
      <c r="O747">
        <v>18</v>
      </c>
      <c r="P747">
        <v>88</v>
      </c>
      <c r="Q747">
        <v>9</v>
      </c>
      <c r="R747">
        <v>2.5</v>
      </c>
      <c r="S747">
        <v>7</v>
      </c>
      <c r="T747">
        <v>9</v>
      </c>
    </row>
    <row r="748" spans="1:20" x14ac:dyDescent="0.3">
      <c r="A748" t="s">
        <v>2631</v>
      </c>
      <c r="B748" t="s">
        <v>2632</v>
      </c>
      <c r="C748" s="1" t="str">
        <f t="shared" si="44"/>
        <v>21:1164</v>
      </c>
      <c r="D748" s="1" t="str">
        <f t="shared" si="45"/>
        <v>21:0333</v>
      </c>
      <c r="E748" t="s">
        <v>2633</v>
      </c>
      <c r="F748" t="s">
        <v>2634</v>
      </c>
      <c r="H748">
        <v>65.456392100000002</v>
      </c>
      <c r="I748">
        <v>-117.7415685</v>
      </c>
      <c r="J748" s="1" t="str">
        <f t="shared" si="46"/>
        <v>Rock (surface)</v>
      </c>
      <c r="K748" s="1" t="str">
        <f t="shared" si="47"/>
        <v>GSC whole rock crushing (1960s)</v>
      </c>
      <c r="L748">
        <v>902</v>
      </c>
      <c r="M748">
        <v>23</v>
      </c>
      <c r="N748">
        <v>14</v>
      </c>
      <c r="O748">
        <v>27</v>
      </c>
      <c r="P748">
        <v>84</v>
      </c>
      <c r="Q748">
        <v>13</v>
      </c>
      <c r="R748">
        <v>4.5</v>
      </c>
      <c r="S748">
        <v>10</v>
      </c>
      <c r="T748">
        <v>22</v>
      </c>
    </row>
    <row r="749" spans="1:20" x14ac:dyDescent="0.3">
      <c r="A749" t="s">
        <v>2635</v>
      </c>
      <c r="B749" t="s">
        <v>2636</v>
      </c>
      <c r="C749" s="1" t="str">
        <f t="shared" si="44"/>
        <v>21:1164</v>
      </c>
      <c r="D749" s="1" t="str">
        <f t="shared" si="45"/>
        <v>21:0333</v>
      </c>
      <c r="E749" t="s">
        <v>2633</v>
      </c>
      <c r="F749" t="s">
        <v>2637</v>
      </c>
      <c r="H749">
        <v>65.456392100000002</v>
      </c>
      <c r="I749">
        <v>-117.7415685</v>
      </c>
      <c r="J749" s="1" t="str">
        <f t="shared" si="46"/>
        <v>Rock (surface)</v>
      </c>
      <c r="K749" s="1" t="str">
        <f t="shared" si="47"/>
        <v>GSC whole rock crushing (1960s)</v>
      </c>
      <c r="L749">
        <v>1290</v>
      </c>
      <c r="M749">
        <v>43</v>
      </c>
      <c r="N749">
        <v>21</v>
      </c>
      <c r="O749">
        <v>27</v>
      </c>
      <c r="P749">
        <v>169</v>
      </c>
      <c r="Q749">
        <v>13</v>
      </c>
      <c r="R749">
        <v>3.5</v>
      </c>
      <c r="S749">
        <v>16</v>
      </c>
      <c r="T749">
        <v>32</v>
      </c>
    </row>
    <row r="750" spans="1:20" x14ac:dyDescent="0.3">
      <c r="A750" t="s">
        <v>2638</v>
      </c>
      <c r="B750" t="s">
        <v>2639</v>
      </c>
      <c r="C750" s="1" t="str">
        <f t="shared" si="44"/>
        <v>21:1164</v>
      </c>
      <c r="D750" s="1" t="str">
        <f t="shared" si="45"/>
        <v>21:0333</v>
      </c>
      <c r="E750" t="s">
        <v>2640</v>
      </c>
      <c r="F750" t="s">
        <v>2641</v>
      </c>
      <c r="H750">
        <v>65.462946299999999</v>
      </c>
      <c r="I750">
        <v>-117.6834844</v>
      </c>
      <c r="J750" s="1" t="str">
        <f t="shared" si="46"/>
        <v>Rock (surface)</v>
      </c>
      <c r="K750" s="1" t="str">
        <f t="shared" si="47"/>
        <v>GSC whole rock crushing (1960s)</v>
      </c>
      <c r="L750">
        <v>536</v>
      </c>
      <c r="M750">
        <v>24</v>
      </c>
      <c r="N750">
        <v>23</v>
      </c>
      <c r="O750">
        <v>36</v>
      </c>
      <c r="P750">
        <v>51</v>
      </c>
      <c r="Q750">
        <v>18</v>
      </c>
      <c r="R750">
        <v>4.5</v>
      </c>
      <c r="S750">
        <v>20</v>
      </c>
      <c r="T750">
        <v>7</v>
      </c>
    </row>
    <row r="751" spans="1:20" x14ac:dyDescent="0.3">
      <c r="A751" t="s">
        <v>2642</v>
      </c>
      <c r="B751" t="s">
        <v>2643</v>
      </c>
      <c r="C751" s="1" t="str">
        <f t="shared" si="44"/>
        <v>21:1164</v>
      </c>
      <c r="D751" s="1" t="str">
        <f t="shared" si="45"/>
        <v>21:0333</v>
      </c>
      <c r="E751" t="s">
        <v>2640</v>
      </c>
      <c r="F751" t="s">
        <v>2644</v>
      </c>
      <c r="H751">
        <v>65.462946299999999</v>
      </c>
      <c r="I751">
        <v>-117.6834844</v>
      </c>
      <c r="J751" s="1" t="str">
        <f t="shared" si="46"/>
        <v>Rock (surface)</v>
      </c>
      <c r="K751" s="1" t="str">
        <f t="shared" si="47"/>
        <v>GSC whole rock crushing (1960s)</v>
      </c>
      <c r="L751">
        <v>571</v>
      </c>
      <c r="M751">
        <v>35</v>
      </c>
      <c r="N751">
        <v>200</v>
      </c>
      <c r="O751">
        <v>27</v>
      </c>
      <c r="P751">
        <v>86</v>
      </c>
      <c r="Q751">
        <v>18</v>
      </c>
      <c r="R751">
        <v>2</v>
      </c>
      <c r="S751">
        <v>127</v>
      </c>
      <c r="T751">
        <v>10</v>
      </c>
    </row>
    <row r="752" spans="1:20" x14ac:dyDescent="0.3">
      <c r="A752" t="s">
        <v>2645</v>
      </c>
      <c r="B752" t="s">
        <v>2646</v>
      </c>
      <c r="C752" s="1" t="str">
        <f t="shared" si="44"/>
        <v>21:1164</v>
      </c>
      <c r="D752" s="1" t="str">
        <f t="shared" si="45"/>
        <v>21:0333</v>
      </c>
      <c r="E752" t="s">
        <v>2647</v>
      </c>
      <c r="F752" t="s">
        <v>2648</v>
      </c>
      <c r="H752">
        <v>65.471163599999997</v>
      </c>
      <c r="I752">
        <v>-117.65131719999999</v>
      </c>
      <c r="J752" s="1" t="str">
        <f t="shared" si="46"/>
        <v>Rock (surface)</v>
      </c>
      <c r="K752" s="1" t="str">
        <f t="shared" si="47"/>
        <v>GSC whole rock crushing (1960s)</v>
      </c>
      <c r="L752">
        <v>1760</v>
      </c>
      <c r="M752">
        <v>22</v>
      </c>
      <c r="N752">
        <v>16</v>
      </c>
      <c r="O752">
        <v>36</v>
      </c>
      <c r="P752">
        <v>148</v>
      </c>
      <c r="Q752">
        <v>18</v>
      </c>
      <c r="R752">
        <v>5.8</v>
      </c>
      <c r="S752">
        <v>11</v>
      </c>
      <c r="T752">
        <v>56</v>
      </c>
    </row>
    <row r="753" spans="1:20" x14ac:dyDescent="0.3">
      <c r="A753" t="s">
        <v>2649</v>
      </c>
      <c r="B753" t="s">
        <v>2650</v>
      </c>
      <c r="C753" s="1" t="str">
        <f t="shared" si="44"/>
        <v>21:1164</v>
      </c>
      <c r="D753" s="1" t="str">
        <f t="shared" si="45"/>
        <v>21:0333</v>
      </c>
      <c r="E753" t="s">
        <v>2647</v>
      </c>
      <c r="F753" t="s">
        <v>2651</v>
      </c>
      <c r="H753">
        <v>65.471163599999997</v>
      </c>
      <c r="I753">
        <v>-117.65131719999999</v>
      </c>
      <c r="J753" s="1" t="str">
        <f t="shared" si="46"/>
        <v>Rock (surface)</v>
      </c>
      <c r="K753" s="1" t="str">
        <f t="shared" si="47"/>
        <v>GSC whole rock crushing (1960s)</v>
      </c>
      <c r="L753">
        <v>10700</v>
      </c>
      <c r="M753">
        <v>48</v>
      </c>
      <c r="N753">
        <v>107</v>
      </c>
      <c r="O753">
        <v>294</v>
      </c>
      <c r="P753">
        <v>7120</v>
      </c>
      <c r="Q753">
        <v>106</v>
      </c>
      <c r="R753">
        <v>0.2</v>
      </c>
      <c r="S753">
        <v>97</v>
      </c>
      <c r="T753">
        <v>5400</v>
      </c>
    </row>
    <row r="754" spans="1:20" x14ac:dyDescent="0.3">
      <c r="A754" t="s">
        <v>2652</v>
      </c>
      <c r="B754" t="s">
        <v>2653</v>
      </c>
      <c r="C754" s="1" t="str">
        <f t="shared" si="44"/>
        <v>21:1164</v>
      </c>
      <c r="D754" s="1" t="str">
        <f t="shared" si="45"/>
        <v>21:0333</v>
      </c>
      <c r="E754" t="s">
        <v>2654</v>
      </c>
      <c r="F754" t="s">
        <v>2655</v>
      </c>
      <c r="H754">
        <v>65.478256299999998</v>
      </c>
      <c r="I754">
        <v>-117.6709283</v>
      </c>
      <c r="J754" s="1" t="str">
        <f t="shared" si="46"/>
        <v>Rock (surface)</v>
      </c>
      <c r="K754" s="1" t="str">
        <f t="shared" si="47"/>
        <v>GSC whole rock crushing (1960s)</v>
      </c>
      <c r="L754">
        <v>536</v>
      </c>
      <c r="M754">
        <v>26</v>
      </c>
      <c r="N754">
        <v>13</v>
      </c>
      <c r="O754">
        <v>45</v>
      </c>
      <c r="P754">
        <v>65</v>
      </c>
      <c r="Q754">
        <v>22</v>
      </c>
      <c r="R754">
        <v>4.5</v>
      </c>
      <c r="S754">
        <v>10</v>
      </c>
      <c r="T754">
        <v>16</v>
      </c>
    </row>
    <row r="755" spans="1:20" x14ac:dyDescent="0.3">
      <c r="A755" t="s">
        <v>2656</v>
      </c>
      <c r="B755" t="s">
        <v>2657</v>
      </c>
      <c r="C755" s="1" t="str">
        <f t="shared" si="44"/>
        <v>21:1164</v>
      </c>
      <c r="D755" s="1" t="str">
        <f t="shared" si="45"/>
        <v>21:0333</v>
      </c>
      <c r="E755" t="s">
        <v>2654</v>
      </c>
      <c r="F755" t="s">
        <v>2658</v>
      </c>
      <c r="H755">
        <v>65.478256299999998</v>
      </c>
      <c r="I755">
        <v>-117.6709283</v>
      </c>
      <c r="J755" s="1" t="str">
        <f t="shared" si="46"/>
        <v>Rock (surface)</v>
      </c>
      <c r="K755" s="1" t="str">
        <f t="shared" si="47"/>
        <v>GSC whole rock crushing (1960s)</v>
      </c>
      <c r="L755">
        <v>340</v>
      </c>
      <c r="M755">
        <v>30</v>
      </c>
      <c r="N755">
        <v>105</v>
      </c>
      <c r="O755">
        <v>36</v>
      </c>
      <c r="P755">
        <v>70</v>
      </c>
      <c r="Q755">
        <v>11</v>
      </c>
      <c r="R755">
        <v>5.5</v>
      </c>
      <c r="S755">
        <v>93</v>
      </c>
      <c r="T755">
        <v>12</v>
      </c>
    </row>
    <row r="756" spans="1:20" x14ac:dyDescent="0.3">
      <c r="A756" t="s">
        <v>2659</v>
      </c>
      <c r="B756" t="s">
        <v>2660</v>
      </c>
      <c r="C756" s="1" t="str">
        <f t="shared" si="44"/>
        <v>21:1164</v>
      </c>
      <c r="D756" s="1" t="str">
        <f t="shared" si="45"/>
        <v>21:0333</v>
      </c>
      <c r="E756" t="s">
        <v>2661</v>
      </c>
      <c r="F756" t="s">
        <v>2662</v>
      </c>
      <c r="H756">
        <v>65.471778799999996</v>
      </c>
      <c r="I756">
        <v>-117.7139394</v>
      </c>
      <c r="J756" s="1" t="str">
        <f t="shared" si="46"/>
        <v>Rock (surface)</v>
      </c>
      <c r="K756" s="1" t="str">
        <f t="shared" si="47"/>
        <v>GSC whole rock crushing (1960s)</v>
      </c>
      <c r="L756">
        <v>788</v>
      </c>
      <c r="M756">
        <v>11</v>
      </c>
      <c r="N756">
        <v>7</v>
      </c>
      <c r="O756">
        <v>45</v>
      </c>
      <c r="P756">
        <v>52</v>
      </c>
      <c r="Q756">
        <v>18</v>
      </c>
      <c r="R756">
        <v>3.5</v>
      </c>
      <c r="S756">
        <v>2</v>
      </c>
      <c r="T756">
        <v>7</v>
      </c>
    </row>
    <row r="757" spans="1:20" x14ac:dyDescent="0.3">
      <c r="A757" t="s">
        <v>2663</v>
      </c>
      <c r="B757" t="s">
        <v>2664</v>
      </c>
      <c r="C757" s="1" t="str">
        <f t="shared" si="44"/>
        <v>21:1164</v>
      </c>
      <c r="D757" s="1" t="str">
        <f t="shared" si="45"/>
        <v>21:0333</v>
      </c>
      <c r="E757" t="s">
        <v>2661</v>
      </c>
      <c r="F757" t="s">
        <v>2665</v>
      </c>
      <c r="H757">
        <v>65.471778799999996</v>
      </c>
      <c r="I757">
        <v>-117.7139394</v>
      </c>
      <c r="J757" s="1" t="str">
        <f t="shared" si="46"/>
        <v>Rock (surface)</v>
      </c>
      <c r="K757" s="1" t="str">
        <f t="shared" si="47"/>
        <v>GSC whole rock crushing (1960s)</v>
      </c>
      <c r="L757">
        <v>536</v>
      </c>
      <c r="M757">
        <v>31</v>
      </c>
      <c r="N757">
        <v>5</v>
      </c>
      <c r="O757">
        <v>18</v>
      </c>
      <c r="P757">
        <v>67</v>
      </c>
      <c r="Q757">
        <v>11</v>
      </c>
      <c r="R757">
        <v>2.2999999999999998</v>
      </c>
      <c r="S757">
        <v>2</v>
      </c>
      <c r="T757">
        <v>8</v>
      </c>
    </row>
    <row r="758" spans="1:20" x14ac:dyDescent="0.3">
      <c r="A758" t="s">
        <v>2666</v>
      </c>
      <c r="B758" t="s">
        <v>2667</v>
      </c>
      <c r="C758" s="1" t="str">
        <f t="shared" si="44"/>
        <v>21:1164</v>
      </c>
      <c r="D758" s="1" t="str">
        <f t="shared" si="45"/>
        <v>21:0333</v>
      </c>
      <c r="E758" t="s">
        <v>2668</v>
      </c>
      <c r="F758" t="s">
        <v>2669</v>
      </c>
      <c r="H758">
        <v>65.485998699999996</v>
      </c>
      <c r="I758">
        <v>-117.7424084</v>
      </c>
      <c r="J758" s="1" t="str">
        <f t="shared" si="46"/>
        <v>Rock (surface)</v>
      </c>
      <c r="K758" s="1" t="str">
        <f t="shared" si="47"/>
        <v>GSC whole rock crushing (1960s)</v>
      </c>
      <c r="L758">
        <v>2810</v>
      </c>
      <c r="M758">
        <v>51</v>
      </c>
      <c r="N758">
        <v>12</v>
      </c>
      <c r="O758">
        <v>13</v>
      </c>
      <c r="P758">
        <v>280</v>
      </c>
      <c r="Q758">
        <v>9</v>
      </c>
      <c r="R758">
        <v>0.6</v>
      </c>
      <c r="S758">
        <v>6</v>
      </c>
      <c r="T758">
        <v>19</v>
      </c>
    </row>
    <row r="759" spans="1:20" x14ac:dyDescent="0.3">
      <c r="A759" t="s">
        <v>2670</v>
      </c>
      <c r="B759" t="s">
        <v>2671</v>
      </c>
      <c r="C759" s="1" t="str">
        <f t="shared" si="44"/>
        <v>21:1164</v>
      </c>
      <c r="D759" s="1" t="str">
        <f t="shared" si="45"/>
        <v>21:0333</v>
      </c>
      <c r="E759" t="s">
        <v>2668</v>
      </c>
      <c r="F759" t="s">
        <v>2672</v>
      </c>
      <c r="H759">
        <v>65.485998699999996</v>
      </c>
      <c r="I759">
        <v>-117.7424084</v>
      </c>
      <c r="J759" s="1" t="str">
        <f t="shared" si="46"/>
        <v>Rock (surface)</v>
      </c>
      <c r="K759" s="1" t="str">
        <f t="shared" si="47"/>
        <v>GSC whole rock crushing (1960s)</v>
      </c>
      <c r="L759">
        <v>2690</v>
      </c>
      <c r="M759">
        <v>37</v>
      </c>
      <c r="N759">
        <v>15</v>
      </c>
      <c r="O759">
        <v>18</v>
      </c>
      <c r="P759">
        <v>272</v>
      </c>
      <c r="Q759">
        <v>11</v>
      </c>
      <c r="R759">
        <v>0.8</v>
      </c>
      <c r="S759">
        <v>11</v>
      </c>
      <c r="T759">
        <v>60</v>
      </c>
    </row>
    <row r="760" spans="1:20" x14ac:dyDescent="0.3">
      <c r="A760" t="s">
        <v>2673</v>
      </c>
      <c r="B760" t="s">
        <v>2674</v>
      </c>
      <c r="C760" s="1" t="str">
        <f t="shared" si="44"/>
        <v>21:1164</v>
      </c>
      <c r="D760" s="1" t="str">
        <f t="shared" si="45"/>
        <v>21:0333</v>
      </c>
      <c r="E760" t="s">
        <v>2675</v>
      </c>
      <c r="F760" t="s">
        <v>2676</v>
      </c>
      <c r="H760">
        <v>65.498580099999998</v>
      </c>
      <c r="I760">
        <v>-117.7384438</v>
      </c>
      <c r="J760" s="1" t="str">
        <f t="shared" si="46"/>
        <v>Rock (surface)</v>
      </c>
      <c r="K760" s="1" t="str">
        <f t="shared" si="47"/>
        <v>GSC whole rock crushing (1960s)</v>
      </c>
      <c r="L760">
        <v>1020</v>
      </c>
      <c r="M760">
        <v>20</v>
      </c>
      <c r="N760">
        <v>20</v>
      </c>
      <c r="O760">
        <v>27</v>
      </c>
      <c r="P760">
        <v>114</v>
      </c>
      <c r="Q760">
        <v>11</v>
      </c>
      <c r="R760">
        <v>2.5</v>
      </c>
      <c r="S760">
        <v>16</v>
      </c>
      <c r="T760">
        <v>24</v>
      </c>
    </row>
    <row r="761" spans="1:20" x14ac:dyDescent="0.3">
      <c r="A761" t="s">
        <v>2677</v>
      </c>
      <c r="B761" t="s">
        <v>2678</v>
      </c>
      <c r="C761" s="1" t="str">
        <f t="shared" si="44"/>
        <v>21:1164</v>
      </c>
      <c r="D761" s="1" t="str">
        <f t="shared" si="45"/>
        <v>21:0333</v>
      </c>
      <c r="E761" t="s">
        <v>2675</v>
      </c>
      <c r="F761" t="s">
        <v>2679</v>
      </c>
      <c r="H761">
        <v>65.498580099999998</v>
      </c>
      <c r="I761">
        <v>-117.7384438</v>
      </c>
      <c r="J761" s="1" t="str">
        <f t="shared" si="46"/>
        <v>Rock (surface)</v>
      </c>
      <c r="K761" s="1" t="str">
        <f t="shared" si="47"/>
        <v>GSC whole rock crushing (1960s)</v>
      </c>
      <c r="L761">
        <v>1090</v>
      </c>
      <c r="M761">
        <v>21</v>
      </c>
      <c r="N761">
        <v>11</v>
      </c>
      <c r="O761">
        <v>27</v>
      </c>
      <c r="P761">
        <v>114</v>
      </c>
      <c r="Q761">
        <v>13</v>
      </c>
      <c r="R761">
        <v>3.3</v>
      </c>
      <c r="S761">
        <v>7</v>
      </c>
      <c r="T761">
        <v>28</v>
      </c>
    </row>
    <row r="762" spans="1:20" x14ac:dyDescent="0.3">
      <c r="A762" t="s">
        <v>2680</v>
      </c>
      <c r="B762" t="s">
        <v>2681</v>
      </c>
      <c r="C762" s="1" t="str">
        <f t="shared" si="44"/>
        <v>21:1164</v>
      </c>
      <c r="D762" s="1" t="str">
        <f t="shared" si="45"/>
        <v>21:0333</v>
      </c>
      <c r="E762" t="s">
        <v>2682</v>
      </c>
      <c r="F762" t="s">
        <v>2683</v>
      </c>
      <c r="H762">
        <v>65.505932099999995</v>
      </c>
      <c r="I762">
        <v>-117.7019033</v>
      </c>
      <c r="J762" s="1" t="str">
        <f t="shared" si="46"/>
        <v>Rock (surface)</v>
      </c>
      <c r="K762" s="1" t="str">
        <f t="shared" si="47"/>
        <v>GSC whole rock crushing (1960s)</v>
      </c>
      <c r="L762">
        <v>2250</v>
      </c>
      <c r="M762">
        <v>27</v>
      </c>
      <c r="N762">
        <v>6</v>
      </c>
      <c r="O762">
        <v>54</v>
      </c>
      <c r="P762">
        <v>150</v>
      </c>
      <c r="Q762">
        <v>18</v>
      </c>
      <c r="R762">
        <v>0.7</v>
      </c>
      <c r="S762">
        <v>3</v>
      </c>
      <c r="T762">
        <v>16</v>
      </c>
    </row>
    <row r="763" spans="1:20" x14ac:dyDescent="0.3">
      <c r="A763" t="s">
        <v>2684</v>
      </c>
      <c r="B763" t="s">
        <v>2685</v>
      </c>
      <c r="C763" s="1" t="str">
        <f t="shared" si="44"/>
        <v>21:1164</v>
      </c>
      <c r="D763" s="1" t="str">
        <f t="shared" si="45"/>
        <v>21:0333</v>
      </c>
      <c r="E763" t="s">
        <v>2682</v>
      </c>
      <c r="F763" t="s">
        <v>2686</v>
      </c>
      <c r="H763">
        <v>65.505932099999995</v>
      </c>
      <c r="I763">
        <v>-117.7019033</v>
      </c>
      <c r="J763" s="1" t="str">
        <f t="shared" si="46"/>
        <v>Rock (surface)</v>
      </c>
      <c r="K763" s="1" t="str">
        <f t="shared" si="47"/>
        <v>GSC whole rock crushing (1960s)</v>
      </c>
      <c r="L763">
        <v>1250</v>
      </c>
      <c r="M763">
        <v>20</v>
      </c>
      <c r="N763">
        <v>6</v>
      </c>
      <c r="O763">
        <v>36</v>
      </c>
      <c r="P763">
        <v>106</v>
      </c>
      <c r="Q763">
        <v>18</v>
      </c>
      <c r="R763">
        <v>1.3</v>
      </c>
      <c r="S763">
        <v>3</v>
      </c>
      <c r="T763">
        <v>23</v>
      </c>
    </row>
    <row r="764" spans="1:20" x14ac:dyDescent="0.3">
      <c r="A764" t="s">
        <v>2687</v>
      </c>
      <c r="B764" t="s">
        <v>2688</v>
      </c>
      <c r="C764" s="1" t="str">
        <f t="shared" si="44"/>
        <v>21:1164</v>
      </c>
      <c r="D764" s="1" t="str">
        <f t="shared" si="45"/>
        <v>21:0333</v>
      </c>
      <c r="E764" t="s">
        <v>2689</v>
      </c>
      <c r="F764" t="s">
        <v>2690</v>
      </c>
      <c r="H764">
        <v>65.514823300000003</v>
      </c>
      <c r="I764">
        <v>-117.71944259999999</v>
      </c>
      <c r="J764" s="1" t="str">
        <f t="shared" si="46"/>
        <v>Rock (surface)</v>
      </c>
      <c r="K764" s="1" t="str">
        <f t="shared" si="47"/>
        <v>GSC whole rock crushing (1960s)</v>
      </c>
      <c r="L764">
        <v>2170</v>
      </c>
      <c r="M764">
        <v>28</v>
      </c>
      <c r="N764">
        <v>8</v>
      </c>
      <c r="O764">
        <v>27</v>
      </c>
      <c r="P764">
        <v>179</v>
      </c>
      <c r="Q764">
        <v>9</v>
      </c>
      <c r="R764">
        <v>3</v>
      </c>
      <c r="S764">
        <v>5</v>
      </c>
      <c r="T764">
        <v>46</v>
      </c>
    </row>
    <row r="765" spans="1:20" x14ac:dyDescent="0.3">
      <c r="A765" t="s">
        <v>2691</v>
      </c>
      <c r="B765" t="s">
        <v>2692</v>
      </c>
      <c r="C765" s="1" t="str">
        <f t="shared" si="44"/>
        <v>21:1164</v>
      </c>
      <c r="D765" s="1" t="str">
        <f t="shared" si="45"/>
        <v>21:0333</v>
      </c>
      <c r="E765" t="s">
        <v>2689</v>
      </c>
      <c r="F765" t="s">
        <v>2693</v>
      </c>
      <c r="H765">
        <v>65.514823300000003</v>
      </c>
      <c r="I765">
        <v>-117.71944259999999</v>
      </c>
      <c r="J765" s="1" t="str">
        <f t="shared" si="46"/>
        <v>Rock (surface)</v>
      </c>
      <c r="K765" s="1" t="str">
        <f t="shared" si="47"/>
        <v>GSC whole rock crushing (1960s)</v>
      </c>
      <c r="L765">
        <v>2170</v>
      </c>
      <c r="M765">
        <v>17</v>
      </c>
      <c r="N765">
        <v>64</v>
      </c>
      <c r="O765">
        <v>36</v>
      </c>
      <c r="P765">
        <v>360</v>
      </c>
      <c r="Q765">
        <v>18</v>
      </c>
      <c r="R765">
        <v>1.8</v>
      </c>
      <c r="S765">
        <v>49</v>
      </c>
      <c r="T765">
        <v>183</v>
      </c>
    </row>
    <row r="766" spans="1:20" x14ac:dyDescent="0.3">
      <c r="A766" t="s">
        <v>2694</v>
      </c>
      <c r="B766" t="s">
        <v>2695</v>
      </c>
      <c r="C766" s="1" t="str">
        <f t="shared" si="44"/>
        <v>21:1164</v>
      </c>
      <c r="D766" s="1" t="str">
        <f t="shared" si="45"/>
        <v>21:0333</v>
      </c>
      <c r="E766" t="s">
        <v>2696</v>
      </c>
      <c r="F766" t="s">
        <v>2697</v>
      </c>
      <c r="H766">
        <v>65.507456199999993</v>
      </c>
      <c r="I766">
        <v>-117.75815179999999</v>
      </c>
      <c r="J766" s="1" t="str">
        <f t="shared" si="46"/>
        <v>Rock (surface)</v>
      </c>
      <c r="K766" s="1" t="str">
        <f t="shared" si="47"/>
        <v>GSC whole rock crushing (1960s)</v>
      </c>
      <c r="L766">
        <v>1170</v>
      </c>
      <c r="M766">
        <v>17</v>
      </c>
      <c r="N766">
        <v>5</v>
      </c>
      <c r="O766">
        <v>30</v>
      </c>
      <c r="P766">
        <v>118</v>
      </c>
      <c r="Q766">
        <v>13</v>
      </c>
      <c r="R766">
        <v>0.9</v>
      </c>
      <c r="S766">
        <v>1</v>
      </c>
      <c r="T766">
        <v>14</v>
      </c>
    </row>
    <row r="767" spans="1:20" x14ac:dyDescent="0.3">
      <c r="A767" t="s">
        <v>2698</v>
      </c>
      <c r="B767" t="s">
        <v>2699</v>
      </c>
      <c r="C767" s="1" t="str">
        <f t="shared" si="44"/>
        <v>21:1164</v>
      </c>
      <c r="D767" s="1" t="str">
        <f t="shared" si="45"/>
        <v>21:0333</v>
      </c>
      <c r="E767" t="s">
        <v>2696</v>
      </c>
      <c r="F767" t="s">
        <v>2700</v>
      </c>
      <c r="H767">
        <v>65.507456199999993</v>
      </c>
      <c r="I767">
        <v>-117.75815179999999</v>
      </c>
      <c r="J767" s="1" t="str">
        <f t="shared" si="46"/>
        <v>Rock (surface)</v>
      </c>
      <c r="K767" s="1" t="str">
        <f t="shared" si="47"/>
        <v>GSC whole rock crushing (1960s)</v>
      </c>
      <c r="L767">
        <v>1840</v>
      </c>
      <c r="M767">
        <v>20</v>
      </c>
      <c r="N767">
        <v>15</v>
      </c>
      <c r="O767">
        <v>31</v>
      </c>
      <c r="P767">
        <v>182</v>
      </c>
      <c r="Q767">
        <v>5</v>
      </c>
      <c r="R767">
        <v>0.7</v>
      </c>
      <c r="S767">
        <v>10</v>
      </c>
      <c r="T767">
        <v>22</v>
      </c>
    </row>
    <row r="768" spans="1:20" x14ac:dyDescent="0.3">
      <c r="A768" t="s">
        <v>2701</v>
      </c>
      <c r="B768" t="s">
        <v>2702</v>
      </c>
      <c r="C768" s="1" t="str">
        <f t="shared" si="44"/>
        <v>21:1164</v>
      </c>
      <c r="D768" s="1" t="str">
        <f t="shared" si="45"/>
        <v>21:0333</v>
      </c>
      <c r="E768" t="s">
        <v>2703</v>
      </c>
      <c r="F768" t="s">
        <v>2704</v>
      </c>
      <c r="H768">
        <v>65.512707700000007</v>
      </c>
      <c r="I768">
        <v>-117.7842521</v>
      </c>
      <c r="J768" s="1" t="str">
        <f t="shared" si="46"/>
        <v>Rock (surface)</v>
      </c>
      <c r="K768" s="1" t="str">
        <f t="shared" si="47"/>
        <v>GSC whole rock crushing (1960s)</v>
      </c>
      <c r="L768">
        <v>1840</v>
      </c>
      <c r="M768">
        <v>46</v>
      </c>
      <c r="N768">
        <v>5</v>
      </c>
      <c r="O768">
        <v>2</v>
      </c>
      <c r="P768">
        <v>195</v>
      </c>
      <c r="Q768">
        <v>13</v>
      </c>
      <c r="R768">
        <v>0.6</v>
      </c>
      <c r="S768">
        <v>2</v>
      </c>
      <c r="T768">
        <v>19</v>
      </c>
    </row>
    <row r="769" spans="1:20" x14ac:dyDescent="0.3">
      <c r="A769" t="s">
        <v>2705</v>
      </c>
      <c r="B769" t="s">
        <v>2706</v>
      </c>
      <c r="C769" s="1" t="str">
        <f t="shared" si="44"/>
        <v>21:1164</v>
      </c>
      <c r="D769" s="1" t="str">
        <f t="shared" si="45"/>
        <v>21:0333</v>
      </c>
      <c r="E769" t="s">
        <v>2703</v>
      </c>
      <c r="F769" t="s">
        <v>2707</v>
      </c>
      <c r="H769">
        <v>65.512707700000007</v>
      </c>
      <c r="I769">
        <v>-117.7842521</v>
      </c>
      <c r="J769" s="1" t="str">
        <f t="shared" si="46"/>
        <v>Rock (surface)</v>
      </c>
      <c r="K769" s="1" t="str">
        <f t="shared" si="47"/>
        <v>GSC whole rock crushing (1960s)</v>
      </c>
      <c r="L769">
        <v>939</v>
      </c>
      <c r="M769">
        <v>20</v>
      </c>
      <c r="N769">
        <v>5</v>
      </c>
      <c r="O769">
        <v>9</v>
      </c>
      <c r="P769">
        <v>94</v>
      </c>
      <c r="Q769">
        <v>13</v>
      </c>
      <c r="R769">
        <v>1.4</v>
      </c>
      <c r="S769">
        <v>1</v>
      </c>
      <c r="T769">
        <v>15</v>
      </c>
    </row>
    <row r="770" spans="1:20" x14ac:dyDescent="0.3">
      <c r="A770" t="s">
        <v>2708</v>
      </c>
      <c r="B770" t="s">
        <v>2709</v>
      </c>
      <c r="C770" s="1" t="str">
        <f t="shared" ref="C770:C833" si="48">HYPERLINK("https://geochem.nrcan.gc.ca/cdogs/content/bdl/bdl211164_e.htm", "21:1164")</f>
        <v>21:1164</v>
      </c>
      <c r="D770" s="1" t="str">
        <f t="shared" ref="D770:D833" si="49">HYPERLINK("https://geochem.nrcan.gc.ca/cdogs/content/svy/svy210333_e.htm", "21:0333")</f>
        <v>21:0333</v>
      </c>
      <c r="E770" t="s">
        <v>2710</v>
      </c>
      <c r="F770" t="s">
        <v>2711</v>
      </c>
      <c r="H770">
        <v>65.5339156</v>
      </c>
      <c r="I770">
        <v>-117.8454849</v>
      </c>
      <c r="J770" s="1" t="str">
        <f t="shared" ref="J770:J833" si="50">HYPERLINK("https://geochem.nrcan.gc.ca/cdogs/content/kwd/kwd020034_e.htm", "Rock (surface)")</f>
        <v>Rock (surface)</v>
      </c>
      <c r="K770" s="1" t="str">
        <f t="shared" ref="K770:K833" si="51">HYPERLINK("https://geochem.nrcan.gc.ca/cdogs/content/kwd/kwd080087_e.htm", "GSC whole rock crushing (1960s)")</f>
        <v>GSC whole rock crushing (1960s)</v>
      </c>
      <c r="L770">
        <v>679</v>
      </c>
      <c r="M770">
        <v>20</v>
      </c>
      <c r="N770">
        <v>20</v>
      </c>
      <c r="O770">
        <v>27</v>
      </c>
      <c r="P770">
        <v>56</v>
      </c>
      <c r="Q770">
        <v>13</v>
      </c>
      <c r="R770">
        <v>3.5</v>
      </c>
      <c r="S770">
        <v>19</v>
      </c>
      <c r="T770">
        <v>13</v>
      </c>
    </row>
    <row r="771" spans="1:20" x14ac:dyDescent="0.3">
      <c r="A771" t="s">
        <v>2712</v>
      </c>
      <c r="B771" t="s">
        <v>2713</v>
      </c>
      <c r="C771" s="1" t="str">
        <f t="shared" si="48"/>
        <v>21:1164</v>
      </c>
      <c r="D771" s="1" t="str">
        <f t="shared" si="49"/>
        <v>21:0333</v>
      </c>
      <c r="E771" t="s">
        <v>2710</v>
      </c>
      <c r="F771" t="s">
        <v>2714</v>
      </c>
      <c r="H771">
        <v>65.5339156</v>
      </c>
      <c r="I771">
        <v>-117.8454849</v>
      </c>
      <c r="J771" s="1" t="str">
        <f t="shared" si="50"/>
        <v>Rock (surface)</v>
      </c>
      <c r="K771" s="1" t="str">
        <f t="shared" si="51"/>
        <v>GSC whole rock crushing (1960s)</v>
      </c>
      <c r="L771">
        <v>643</v>
      </c>
      <c r="M771">
        <v>18</v>
      </c>
      <c r="N771">
        <v>5</v>
      </c>
      <c r="O771">
        <v>18</v>
      </c>
      <c r="P771">
        <v>51</v>
      </c>
      <c r="Q771">
        <v>13</v>
      </c>
      <c r="R771">
        <v>1.5</v>
      </c>
      <c r="S771">
        <v>5</v>
      </c>
      <c r="T771">
        <v>12</v>
      </c>
    </row>
    <row r="772" spans="1:20" x14ac:dyDescent="0.3">
      <c r="A772" t="s">
        <v>2715</v>
      </c>
      <c r="B772" t="s">
        <v>2716</v>
      </c>
      <c r="C772" s="1" t="str">
        <f t="shared" si="48"/>
        <v>21:1164</v>
      </c>
      <c r="D772" s="1" t="str">
        <f t="shared" si="49"/>
        <v>21:0333</v>
      </c>
      <c r="E772" t="s">
        <v>2717</v>
      </c>
      <c r="F772" t="s">
        <v>2718</v>
      </c>
      <c r="H772">
        <v>65.573244799999998</v>
      </c>
      <c r="I772">
        <v>-117.872773</v>
      </c>
      <c r="J772" s="1" t="str">
        <f t="shared" si="50"/>
        <v>Rock (surface)</v>
      </c>
      <c r="K772" s="1" t="str">
        <f t="shared" si="51"/>
        <v>GSC whole rock crushing (1960s)</v>
      </c>
      <c r="L772">
        <v>889</v>
      </c>
      <c r="M772">
        <v>25</v>
      </c>
      <c r="N772">
        <v>23</v>
      </c>
      <c r="O772">
        <v>25</v>
      </c>
      <c r="P772">
        <v>137</v>
      </c>
      <c r="Q772">
        <v>12</v>
      </c>
      <c r="R772">
        <v>2.5</v>
      </c>
      <c r="S772">
        <v>18</v>
      </c>
      <c r="T772">
        <v>26</v>
      </c>
    </row>
    <row r="773" spans="1:20" x14ac:dyDescent="0.3">
      <c r="A773" t="s">
        <v>2719</v>
      </c>
      <c r="B773" t="s">
        <v>2720</v>
      </c>
      <c r="C773" s="1" t="str">
        <f t="shared" si="48"/>
        <v>21:1164</v>
      </c>
      <c r="D773" s="1" t="str">
        <f t="shared" si="49"/>
        <v>21:0333</v>
      </c>
      <c r="E773" t="s">
        <v>2717</v>
      </c>
      <c r="F773" t="s">
        <v>2721</v>
      </c>
      <c r="H773">
        <v>65.573244799999998</v>
      </c>
      <c r="I773">
        <v>-117.872773</v>
      </c>
      <c r="J773" s="1" t="str">
        <f t="shared" si="50"/>
        <v>Rock (surface)</v>
      </c>
      <c r="K773" s="1" t="str">
        <f t="shared" si="51"/>
        <v>GSC whole rock crushing (1960s)</v>
      </c>
      <c r="L773">
        <v>1080</v>
      </c>
      <c r="M773">
        <v>27</v>
      </c>
      <c r="N773">
        <v>225</v>
      </c>
      <c r="O773">
        <v>25</v>
      </c>
      <c r="P773">
        <v>129</v>
      </c>
      <c r="Q773">
        <v>17</v>
      </c>
      <c r="R773">
        <v>2.8</v>
      </c>
      <c r="S773">
        <v>155</v>
      </c>
      <c r="T773">
        <v>22</v>
      </c>
    </row>
    <row r="774" spans="1:20" x14ac:dyDescent="0.3">
      <c r="A774" t="s">
        <v>2722</v>
      </c>
      <c r="B774" t="s">
        <v>2723</v>
      </c>
      <c r="C774" s="1" t="str">
        <f t="shared" si="48"/>
        <v>21:1164</v>
      </c>
      <c r="D774" s="1" t="str">
        <f t="shared" si="49"/>
        <v>21:0333</v>
      </c>
      <c r="E774" t="s">
        <v>2724</v>
      </c>
      <c r="F774" t="s">
        <v>2725</v>
      </c>
      <c r="H774">
        <v>65.573262799999995</v>
      </c>
      <c r="I774">
        <v>-117.8727736</v>
      </c>
      <c r="J774" s="1" t="str">
        <f t="shared" si="50"/>
        <v>Rock (surface)</v>
      </c>
      <c r="K774" s="1" t="str">
        <f t="shared" si="51"/>
        <v>GSC whole rock crushing (1960s)</v>
      </c>
      <c r="L774">
        <v>1650</v>
      </c>
      <c r="M774">
        <v>26</v>
      </c>
      <c r="N774">
        <v>641</v>
      </c>
      <c r="O774">
        <v>8</v>
      </c>
      <c r="P774">
        <v>110</v>
      </c>
      <c r="Q774">
        <v>13</v>
      </c>
      <c r="R774">
        <v>1.6</v>
      </c>
      <c r="S774">
        <v>620</v>
      </c>
      <c r="T774">
        <v>18</v>
      </c>
    </row>
    <row r="775" spans="1:20" x14ac:dyDescent="0.3">
      <c r="A775" t="s">
        <v>2726</v>
      </c>
      <c r="B775" t="s">
        <v>2727</v>
      </c>
      <c r="C775" s="1" t="str">
        <f t="shared" si="48"/>
        <v>21:1164</v>
      </c>
      <c r="D775" s="1" t="str">
        <f t="shared" si="49"/>
        <v>21:0333</v>
      </c>
      <c r="E775" t="s">
        <v>2724</v>
      </c>
      <c r="F775" t="s">
        <v>2728</v>
      </c>
      <c r="H775">
        <v>65.573262799999995</v>
      </c>
      <c r="I775">
        <v>-117.8727736</v>
      </c>
      <c r="J775" s="1" t="str">
        <f t="shared" si="50"/>
        <v>Rock (surface)</v>
      </c>
      <c r="K775" s="1" t="str">
        <f t="shared" si="51"/>
        <v>GSC whole rock crushing (1960s)</v>
      </c>
      <c r="L775">
        <v>1170</v>
      </c>
      <c r="M775">
        <v>23</v>
      </c>
      <c r="N775">
        <v>1520</v>
      </c>
      <c r="O775">
        <v>2</v>
      </c>
      <c r="P775">
        <v>95</v>
      </c>
      <c r="Q775">
        <v>17</v>
      </c>
      <c r="R775">
        <v>1.4</v>
      </c>
      <c r="S775">
        <v>1480</v>
      </c>
      <c r="T775">
        <v>18</v>
      </c>
    </row>
    <row r="776" spans="1:20" x14ac:dyDescent="0.3">
      <c r="A776" t="s">
        <v>2729</v>
      </c>
      <c r="B776" t="s">
        <v>2730</v>
      </c>
      <c r="C776" s="1" t="str">
        <f t="shared" si="48"/>
        <v>21:1164</v>
      </c>
      <c r="D776" s="1" t="str">
        <f t="shared" si="49"/>
        <v>21:0333</v>
      </c>
      <c r="E776" t="s">
        <v>2731</v>
      </c>
      <c r="F776" t="s">
        <v>2732</v>
      </c>
      <c r="H776">
        <v>65.572802499999995</v>
      </c>
      <c r="I776">
        <v>-117.8716745</v>
      </c>
      <c r="J776" s="1" t="str">
        <f t="shared" si="50"/>
        <v>Rock (surface)</v>
      </c>
      <c r="K776" s="1" t="str">
        <f t="shared" si="51"/>
        <v>GSC whole rock crushing (1960s)</v>
      </c>
      <c r="L776">
        <v>1500</v>
      </c>
      <c r="M776">
        <v>31</v>
      </c>
      <c r="N776">
        <v>111</v>
      </c>
      <c r="O776">
        <v>8</v>
      </c>
      <c r="P776">
        <v>115</v>
      </c>
      <c r="Q776">
        <v>20</v>
      </c>
      <c r="R776">
        <v>1.5</v>
      </c>
      <c r="S776">
        <v>102</v>
      </c>
      <c r="T776">
        <v>18</v>
      </c>
    </row>
    <row r="777" spans="1:20" x14ac:dyDescent="0.3">
      <c r="A777" t="s">
        <v>2733</v>
      </c>
      <c r="B777" t="s">
        <v>2734</v>
      </c>
      <c r="C777" s="1" t="str">
        <f t="shared" si="48"/>
        <v>21:1164</v>
      </c>
      <c r="D777" s="1" t="str">
        <f t="shared" si="49"/>
        <v>21:0333</v>
      </c>
      <c r="E777" t="s">
        <v>2731</v>
      </c>
      <c r="F777" t="s">
        <v>2735</v>
      </c>
      <c r="H777">
        <v>65.572802499999995</v>
      </c>
      <c r="I777">
        <v>-117.8716745</v>
      </c>
      <c r="J777" s="1" t="str">
        <f t="shared" si="50"/>
        <v>Rock (surface)</v>
      </c>
      <c r="K777" s="1" t="str">
        <f t="shared" si="51"/>
        <v>GSC whole rock crushing (1960s)</v>
      </c>
      <c r="L777">
        <v>1000</v>
      </c>
      <c r="M777">
        <v>17</v>
      </c>
      <c r="N777">
        <v>285</v>
      </c>
      <c r="O777">
        <v>2</v>
      </c>
      <c r="P777">
        <v>142</v>
      </c>
      <c r="Q777">
        <v>13</v>
      </c>
      <c r="R777">
        <v>1</v>
      </c>
      <c r="S777">
        <v>300</v>
      </c>
      <c r="T777">
        <v>67</v>
      </c>
    </row>
    <row r="778" spans="1:20" x14ac:dyDescent="0.3">
      <c r="A778" t="s">
        <v>2736</v>
      </c>
      <c r="B778" t="s">
        <v>2737</v>
      </c>
      <c r="C778" s="1" t="str">
        <f t="shared" si="48"/>
        <v>21:1164</v>
      </c>
      <c r="D778" s="1" t="str">
        <f t="shared" si="49"/>
        <v>21:0333</v>
      </c>
      <c r="E778" t="s">
        <v>2738</v>
      </c>
      <c r="F778" t="s">
        <v>2739</v>
      </c>
      <c r="H778">
        <v>65.572805000000002</v>
      </c>
      <c r="I778">
        <v>-117.87124110000001</v>
      </c>
      <c r="J778" s="1" t="str">
        <f t="shared" si="50"/>
        <v>Rock (surface)</v>
      </c>
      <c r="K778" s="1" t="str">
        <f t="shared" si="51"/>
        <v>GSC whole rock crushing (1960s)</v>
      </c>
      <c r="L778">
        <v>2000</v>
      </c>
      <c r="M778">
        <v>24</v>
      </c>
      <c r="N778">
        <v>295</v>
      </c>
      <c r="O778">
        <v>8</v>
      </c>
      <c r="P778">
        <v>115</v>
      </c>
      <c r="Q778">
        <v>8</v>
      </c>
      <c r="R778">
        <v>1.3</v>
      </c>
      <c r="S778">
        <v>300</v>
      </c>
      <c r="T778">
        <v>23</v>
      </c>
    </row>
    <row r="779" spans="1:20" x14ac:dyDescent="0.3">
      <c r="A779" t="s">
        <v>2740</v>
      </c>
      <c r="B779" t="s">
        <v>2741</v>
      </c>
      <c r="C779" s="1" t="str">
        <f t="shared" si="48"/>
        <v>21:1164</v>
      </c>
      <c r="D779" s="1" t="str">
        <f t="shared" si="49"/>
        <v>21:0333</v>
      </c>
      <c r="E779" t="s">
        <v>2738</v>
      </c>
      <c r="F779" t="s">
        <v>2742</v>
      </c>
      <c r="H779">
        <v>65.572805000000002</v>
      </c>
      <c r="I779">
        <v>-117.87124110000001</v>
      </c>
      <c r="J779" s="1" t="str">
        <f t="shared" si="50"/>
        <v>Rock (surface)</v>
      </c>
      <c r="K779" s="1" t="str">
        <f t="shared" si="51"/>
        <v>GSC whole rock crushing (1960s)</v>
      </c>
      <c r="L779">
        <v>2680</v>
      </c>
      <c r="M779">
        <v>35</v>
      </c>
      <c r="N779">
        <v>147</v>
      </c>
      <c r="O779">
        <v>8</v>
      </c>
      <c r="P779">
        <v>131</v>
      </c>
      <c r="Q779">
        <v>8</v>
      </c>
      <c r="R779">
        <v>1.3</v>
      </c>
      <c r="S779">
        <v>111</v>
      </c>
      <c r="T779">
        <v>21</v>
      </c>
    </row>
    <row r="780" spans="1:20" x14ac:dyDescent="0.3">
      <c r="A780" t="s">
        <v>2743</v>
      </c>
      <c r="B780" t="s">
        <v>2744</v>
      </c>
      <c r="C780" s="1" t="str">
        <f t="shared" si="48"/>
        <v>21:1164</v>
      </c>
      <c r="D780" s="1" t="str">
        <f t="shared" si="49"/>
        <v>21:0333</v>
      </c>
      <c r="E780" t="s">
        <v>2745</v>
      </c>
      <c r="F780" t="s">
        <v>2746</v>
      </c>
      <c r="H780">
        <v>65.609325900000002</v>
      </c>
      <c r="I780">
        <v>-117.8392611</v>
      </c>
      <c r="J780" s="1" t="str">
        <f t="shared" si="50"/>
        <v>Rock (surface)</v>
      </c>
      <c r="K780" s="1" t="str">
        <f t="shared" si="51"/>
        <v>GSC whole rock crushing (1960s)</v>
      </c>
      <c r="L780">
        <v>833</v>
      </c>
      <c r="M780">
        <v>17</v>
      </c>
      <c r="N780">
        <v>5</v>
      </c>
      <c r="O780">
        <v>17</v>
      </c>
      <c r="P780">
        <v>129</v>
      </c>
      <c r="Q780">
        <v>5</v>
      </c>
      <c r="R780">
        <v>3</v>
      </c>
      <c r="S780">
        <v>2</v>
      </c>
      <c r="T780">
        <v>19</v>
      </c>
    </row>
    <row r="781" spans="1:20" x14ac:dyDescent="0.3">
      <c r="A781" t="s">
        <v>2747</v>
      </c>
      <c r="B781" t="s">
        <v>2748</v>
      </c>
      <c r="C781" s="1" t="str">
        <f t="shared" si="48"/>
        <v>21:1164</v>
      </c>
      <c r="D781" s="1" t="str">
        <f t="shared" si="49"/>
        <v>21:0333</v>
      </c>
      <c r="E781" t="s">
        <v>2745</v>
      </c>
      <c r="F781" t="s">
        <v>2749</v>
      </c>
      <c r="H781">
        <v>65.609325900000002</v>
      </c>
      <c r="I781">
        <v>-117.8392611</v>
      </c>
      <c r="J781" s="1" t="str">
        <f t="shared" si="50"/>
        <v>Rock (surface)</v>
      </c>
      <c r="K781" s="1" t="str">
        <f t="shared" si="51"/>
        <v>GSC whole rock crushing (1960s)</v>
      </c>
      <c r="L781">
        <v>614</v>
      </c>
      <c r="M781">
        <v>18</v>
      </c>
      <c r="N781">
        <v>7</v>
      </c>
      <c r="O781">
        <v>17</v>
      </c>
      <c r="P781">
        <v>73</v>
      </c>
      <c r="Q781">
        <v>10</v>
      </c>
      <c r="R781">
        <v>3.5</v>
      </c>
      <c r="S781">
        <v>1</v>
      </c>
      <c r="T781">
        <v>6</v>
      </c>
    </row>
    <row r="782" spans="1:20" x14ac:dyDescent="0.3">
      <c r="A782" t="s">
        <v>2750</v>
      </c>
      <c r="B782" t="s">
        <v>2751</v>
      </c>
      <c r="C782" s="1" t="str">
        <f t="shared" si="48"/>
        <v>21:1164</v>
      </c>
      <c r="D782" s="1" t="str">
        <f t="shared" si="49"/>
        <v>21:0333</v>
      </c>
      <c r="E782" t="s">
        <v>2752</v>
      </c>
      <c r="F782" t="s">
        <v>2753</v>
      </c>
      <c r="H782">
        <v>65.546711200000004</v>
      </c>
      <c r="I782">
        <v>-117.80259909999999</v>
      </c>
      <c r="J782" s="1" t="str">
        <f t="shared" si="50"/>
        <v>Rock (surface)</v>
      </c>
      <c r="K782" s="1" t="str">
        <f t="shared" si="51"/>
        <v>GSC whole rock crushing (1960s)</v>
      </c>
      <c r="L782">
        <v>500</v>
      </c>
      <c r="M782">
        <v>19</v>
      </c>
      <c r="N782">
        <v>3</v>
      </c>
      <c r="O782">
        <v>17</v>
      </c>
      <c r="P782">
        <v>49</v>
      </c>
      <c r="Q782">
        <v>8</v>
      </c>
      <c r="R782">
        <v>3</v>
      </c>
      <c r="S782">
        <v>2</v>
      </c>
      <c r="T782">
        <v>8</v>
      </c>
    </row>
    <row r="783" spans="1:20" x14ac:dyDescent="0.3">
      <c r="A783" t="s">
        <v>2754</v>
      </c>
      <c r="B783" t="s">
        <v>2755</v>
      </c>
      <c r="C783" s="1" t="str">
        <f t="shared" si="48"/>
        <v>21:1164</v>
      </c>
      <c r="D783" s="1" t="str">
        <f t="shared" si="49"/>
        <v>21:0333</v>
      </c>
      <c r="E783" t="s">
        <v>2752</v>
      </c>
      <c r="F783" t="s">
        <v>2756</v>
      </c>
      <c r="H783">
        <v>65.546711200000004</v>
      </c>
      <c r="I783">
        <v>-117.80259909999999</v>
      </c>
      <c r="J783" s="1" t="str">
        <f t="shared" si="50"/>
        <v>Rock (surface)</v>
      </c>
      <c r="K783" s="1" t="str">
        <f t="shared" si="51"/>
        <v>GSC whole rock crushing (1960s)</v>
      </c>
      <c r="L783">
        <v>344</v>
      </c>
      <c r="M783">
        <v>19</v>
      </c>
      <c r="N783">
        <v>4</v>
      </c>
      <c r="O783">
        <v>17</v>
      </c>
      <c r="P783">
        <v>40</v>
      </c>
      <c r="Q783">
        <v>13</v>
      </c>
      <c r="R783">
        <v>2</v>
      </c>
      <c r="S783">
        <v>2</v>
      </c>
      <c r="T783">
        <v>9</v>
      </c>
    </row>
    <row r="784" spans="1:20" x14ac:dyDescent="0.3">
      <c r="A784" t="s">
        <v>2757</v>
      </c>
      <c r="B784" t="s">
        <v>2758</v>
      </c>
      <c r="C784" s="1" t="str">
        <f t="shared" si="48"/>
        <v>21:1164</v>
      </c>
      <c r="D784" s="1" t="str">
        <f t="shared" si="49"/>
        <v>21:0333</v>
      </c>
      <c r="E784" t="s">
        <v>2759</v>
      </c>
      <c r="F784" t="s">
        <v>2760</v>
      </c>
      <c r="H784">
        <v>65.609478600000003</v>
      </c>
      <c r="I784">
        <v>-117.8110516</v>
      </c>
      <c r="J784" s="1" t="str">
        <f t="shared" si="50"/>
        <v>Rock (surface)</v>
      </c>
      <c r="K784" s="1" t="str">
        <f t="shared" si="51"/>
        <v>GSC whole rock crushing (1960s)</v>
      </c>
      <c r="L784">
        <v>944</v>
      </c>
      <c r="M784">
        <v>24</v>
      </c>
      <c r="N784">
        <v>11</v>
      </c>
      <c r="O784">
        <v>45</v>
      </c>
      <c r="P784">
        <v>216</v>
      </c>
      <c r="Q784">
        <v>13</v>
      </c>
      <c r="R784">
        <v>3</v>
      </c>
      <c r="S784">
        <v>8</v>
      </c>
      <c r="T784">
        <v>36</v>
      </c>
    </row>
    <row r="785" spans="1:20" x14ac:dyDescent="0.3">
      <c r="A785" t="s">
        <v>2761</v>
      </c>
      <c r="B785" t="s">
        <v>2762</v>
      </c>
      <c r="C785" s="1" t="str">
        <f t="shared" si="48"/>
        <v>21:1164</v>
      </c>
      <c r="D785" s="1" t="str">
        <f t="shared" si="49"/>
        <v>21:0333</v>
      </c>
      <c r="E785" t="s">
        <v>2759</v>
      </c>
      <c r="F785" t="s">
        <v>2763</v>
      </c>
      <c r="H785">
        <v>65.609478600000003</v>
      </c>
      <c r="I785">
        <v>-117.8110516</v>
      </c>
      <c r="J785" s="1" t="str">
        <f t="shared" si="50"/>
        <v>Rock (surface)</v>
      </c>
      <c r="K785" s="1" t="str">
        <f t="shared" si="51"/>
        <v>GSC whole rock crushing (1960s)</v>
      </c>
      <c r="L785">
        <v>1060</v>
      </c>
      <c r="M785">
        <v>25</v>
      </c>
      <c r="N785">
        <v>7</v>
      </c>
      <c r="O785">
        <v>45</v>
      </c>
      <c r="P785">
        <v>243</v>
      </c>
      <c r="Q785">
        <v>10</v>
      </c>
      <c r="R785">
        <v>3</v>
      </c>
      <c r="S785">
        <v>4</v>
      </c>
      <c r="T785">
        <v>34</v>
      </c>
    </row>
    <row r="786" spans="1:20" x14ac:dyDescent="0.3">
      <c r="A786" t="s">
        <v>2764</v>
      </c>
      <c r="B786" t="s">
        <v>2765</v>
      </c>
      <c r="C786" s="1" t="str">
        <f t="shared" si="48"/>
        <v>21:1164</v>
      </c>
      <c r="D786" s="1" t="str">
        <f t="shared" si="49"/>
        <v>21:0333</v>
      </c>
      <c r="E786" t="s">
        <v>2766</v>
      </c>
      <c r="F786" t="s">
        <v>2767</v>
      </c>
      <c r="H786">
        <v>65.6141559</v>
      </c>
      <c r="I786">
        <v>-117.77429530000001</v>
      </c>
      <c r="J786" s="1" t="str">
        <f t="shared" si="50"/>
        <v>Rock (surface)</v>
      </c>
      <c r="K786" s="1" t="str">
        <f t="shared" si="51"/>
        <v>GSC whole rock crushing (1960s)</v>
      </c>
      <c r="L786">
        <v>3540</v>
      </c>
      <c r="M786">
        <v>40</v>
      </c>
      <c r="N786">
        <v>245</v>
      </c>
      <c r="O786">
        <v>35</v>
      </c>
      <c r="P786">
        <v>148</v>
      </c>
      <c r="Q786">
        <v>13</v>
      </c>
      <c r="R786">
        <v>0.6</v>
      </c>
      <c r="S786">
        <v>242</v>
      </c>
      <c r="T786">
        <v>42</v>
      </c>
    </row>
    <row r="787" spans="1:20" x14ac:dyDescent="0.3">
      <c r="A787" t="s">
        <v>2768</v>
      </c>
      <c r="B787" t="s">
        <v>2769</v>
      </c>
      <c r="C787" s="1" t="str">
        <f t="shared" si="48"/>
        <v>21:1164</v>
      </c>
      <c r="D787" s="1" t="str">
        <f t="shared" si="49"/>
        <v>21:0333</v>
      </c>
      <c r="E787" t="s">
        <v>2766</v>
      </c>
      <c r="F787" t="s">
        <v>2770</v>
      </c>
      <c r="H787">
        <v>65.6141559</v>
      </c>
      <c r="I787">
        <v>-117.77429530000001</v>
      </c>
      <c r="J787" s="1" t="str">
        <f t="shared" si="50"/>
        <v>Rock (surface)</v>
      </c>
      <c r="K787" s="1" t="str">
        <f t="shared" si="51"/>
        <v>GSC whole rock crushing (1960s)</v>
      </c>
      <c r="L787">
        <v>4700</v>
      </c>
      <c r="M787">
        <v>48</v>
      </c>
      <c r="N787">
        <v>168</v>
      </c>
      <c r="O787">
        <v>17</v>
      </c>
      <c r="P787">
        <v>157</v>
      </c>
      <c r="Q787">
        <v>5</v>
      </c>
      <c r="R787">
        <v>0.2</v>
      </c>
      <c r="S787">
        <v>171</v>
      </c>
      <c r="T787">
        <v>36</v>
      </c>
    </row>
    <row r="788" spans="1:20" x14ac:dyDescent="0.3">
      <c r="A788" t="s">
        <v>2771</v>
      </c>
      <c r="B788" t="s">
        <v>2772</v>
      </c>
      <c r="C788" s="1" t="str">
        <f t="shared" si="48"/>
        <v>21:1164</v>
      </c>
      <c r="D788" s="1" t="str">
        <f t="shared" si="49"/>
        <v>21:0333</v>
      </c>
      <c r="E788" t="s">
        <v>2773</v>
      </c>
      <c r="F788" t="s">
        <v>2774</v>
      </c>
      <c r="H788">
        <v>65.597088400000004</v>
      </c>
      <c r="I788">
        <v>-117.7781255</v>
      </c>
      <c r="J788" s="1" t="str">
        <f t="shared" si="50"/>
        <v>Rock (surface)</v>
      </c>
      <c r="K788" s="1" t="str">
        <f t="shared" si="51"/>
        <v>GSC whole rock crushing (1960s)</v>
      </c>
      <c r="L788">
        <v>3940</v>
      </c>
      <c r="M788">
        <v>41</v>
      </c>
      <c r="N788">
        <v>10</v>
      </c>
      <c r="O788">
        <v>275</v>
      </c>
      <c r="P788">
        <v>838</v>
      </c>
      <c r="Q788">
        <v>11</v>
      </c>
      <c r="R788">
        <v>2</v>
      </c>
      <c r="S788">
        <v>5</v>
      </c>
      <c r="T788">
        <v>540</v>
      </c>
    </row>
    <row r="789" spans="1:20" x14ac:dyDescent="0.3">
      <c r="A789" t="s">
        <v>2775</v>
      </c>
      <c r="B789" t="s">
        <v>2776</v>
      </c>
      <c r="C789" s="1" t="str">
        <f t="shared" si="48"/>
        <v>21:1164</v>
      </c>
      <c r="D789" s="1" t="str">
        <f t="shared" si="49"/>
        <v>21:0333</v>
      </c>
      <c r="E789" t="s">
        <v>2773</v>
      </c>
      <c r="F789" t="s">
        <v>2777</v>
      </c>
      <c r="H789">
        <v>65.597088400000004</v>
      </c>
      <c r="I789">
        <v>-117.7781255</v>
      </c>
      <c r="J789" s="1" t="str">
        <f t="shared" si="50"/>
        <v>Rock (surface)</v>
      </c>
      <c r="K789" s="1" t="str">
        <f t="shared" si="51"/>
        <v>GSC whole rock crushing (1960s)</v>
      </c>
      <c r="L789">
        <v>3410</v>
      </c>
      <c r="M789">
        <v>35</v>
      </c>
      <c r="N789">
        <v>7</v>
      </c>
      <c r="O789">
        <v>69</v>
      </c>
      <c r="P789">
        <v>358</v>
      </c>
      <c r="Q789">
        <v>11</v>
      </c>
      <c r="R789">
        <v>2.5</v>
      </c>
      <c r="S789">
        <v>3</v>
      </c>
      <c r="T789">
        <v>189</v>
      </c>
    </row>
    <row r="790" spans="1:20" x14ac:dyDescent="0.3">
      <c r="A790" t="s">
        <v>2778</v>
      </c>
      <c r="B790" t="s">
        <v>2779</v>
      </c>
      <c r="C790" s="1" t="str">
        <f t="shared" si="48"/>
        <v>21:1164</v>
      </c>
      <c r="D790" s="1" t="str">
        <f t="shared" si="49"/>
        <v>21:0333</v>
      </c>
      <c r="E790" t="s">
        <v>2780</v>
      </c>
      <c r="F790" t="s">
        <v>2781</v>
      </c>
      <c r="H790">
        <v>65.597106299999993</v>
      </c>
      <c r="I790">
        <v>-117.778126</v>
      </c>
      <c r="J790" s="1" t="str">
        <f t="shared" si="50"/>
        <v>Rock (surface)</v>
      </c>
      <c r="K790" s="1" t="str">
        <f t="shared" si="51"/>
        <v>GSC whole rock crushing (1960s)</v>
      </c>
      <c r="L790">
        <v>1850</v>
      </c>
      <c r="M790">
        <v>28</v>
      </c>
      <c r="N790">
        <v>31</v>
      </c>
      <c r="O790">
        <v>464</v>
      </c>
      <c r="P790">
        <v>311</v>
      </c>
      <c r="Q790">
        <v>13</v>
      </c>
      <c r="R790">
        <v>2.1</v>
      </c>
      <c r="S790">
        <v>27</v>
      </c>
      <c r="T790">
        <v>153</v>
      </c>
    </row>
    <row r="791" spans="1:20" x14ac:dyDescent="0.3">
      <c r="A791" t="s">
        <v>2782</v>
      </c>
      <c r="B791" t="s">
        <v>2783</v>
      </c>
      <c r="C791" s="1" t="str">
        <f t="shared" si="48"/>
        <v>21:1164</v>
      </c>
      <c r="D791" s="1" t="str">
        <f t="shared" si="49"/>
        <v>21:0333</v>
      </c>
      <c r="E791" t="s">
        <v>2780</v>
      </c>
      <c r="F791" t="s">
        <v>2784</v>
      </c>
      <c r="H791">
        <v>65.597106299999993</v>
      </c>
      <c r="I791">
        <v>-117.778126</v>
      </c>
      <c r="J791" s="1" t="str">
        <f t="shared" si="50"/>
        <v>Rock (surface)</v>
      </c>
      <c r="K791" s="1" t="str">
        <f t="shared" si="51"/>
        <v>GSC whole rock crushing (1960s)</v>
      </c>
      <c r="L791">
        <v>1760</v>
      </c>
      <c r="M791">
        <v>30</v>
      </c>
      <c r="N791">
        <v>28</v>
      </c>
      <c r="O791">
        <v>225</v>
      </c>
      <c r="P791">
        <v>297</v>
      </c>
      <c r="Q791">
        <v>9</v>
      </c>
      <c r="R791">
        <v>2</v>
      </c>
      <c r="S791">
        <v>25</v>
      </c>
      <c r="T791">
        <v>114</v>
      </c>
    </row>
    <row r="792" spans="1:20" x14ac:dyDescent="0.3">
      <c r="A792" t="s">
        <v>2785</v>
      </c>
      <c r="B792" t="s">
        <v>2786</v>
      </c>
      <c r="C792" s="1" t="str">
        <f t="shared" si="48"/>
        <v>21:1164</v>
      </c>
      <c r="D792" s="1" t="str">
        <f t="shared" si="49"/>
        <v>21:0333</v>
      </c>
      <c r="E792" t="s">
        <v>2787</v>
      </c>
      <c r="F792" t="s">
        <v>2788</v>
      </c>
      <c r="H792">
        <v>65.594169500000007</v>
      </c>
      <c r="I792">
        <v>-117.8214195</v>
      </c>
      <c r="J792" s="1" t="str">
        <f t="shared" si="50"/>
        <v>Rock (surface)</v>
      </c>
      <c r="K792" s="1" t="str">
        <f t="shared" si="51"/>
        <v>GSC whole rock crushing (1960s)</v>
      </c>
      <c r="L792">
        <v>1060</v>
      </c>
      <c r="M792">
        <v>18</v>
      </c>
      <c r="N792">
        <v>5</v>
      </c>
      <c r="O792">
        <v>58</v>
      </c>
      <c r="P792">
        <v>230</v>
      </c>
      <c r="Q792">
        <v>5</v>
      </c>
      <c r="R792">
        <v>5</v>
      </c>
      <c r="S792">
        <v>3</v>
      </c>
      <c r="T792">
        <v>40</v>
      </c>
    </row>
    <row r="793" spans="1:20" x14ac:dyDescent="0.3">
      <c r="A793" t="s">
        <v>2789</v>
      </c>
      <c r="B793" t="s">
        <v>2790</v>
      </c>
      <c r="C793" s="1" t="str">
        <f t="shared" si="48"/>
        <v>21:1164</v>
      </c>
      <c r="D793" s="1" t="str">
        <f t="shared" si="49"/>
        <v>21:0333</v>
      </c>
      <c r="E793" t="s">
        <v>2787</v>
      </c>
      <c r="F793" t="s">
        <v>2791</v>
      </c>
      <c r="H793">
        <v>65.594169500000007</v>
      </c>
      <c r="I793">
        <v>-117.8214195</v>
      </c>
      <c r="J793" s="1" t="str">
        <f t="shared" si="50"/>
        <v>Rock (surface)</v>
      </c>
      <c r="K793" s="1" t="str">
        <f t="shared" si="51"/>
        <v>GSC whole rock crushing (1960s)</v>
      </c>
      <c r="L793">
        <v>917</v>
      </c>
      <c r="M793">
        <v>23</v>
      </c>
      <c r="N793">
        <v>3</v>
      </c>
      <c r="O793">
        <v>45</v>
      </c>
      <c r="P793">
        <v>223</v>
      </c>
      <c r="Q793">
        <v>11</v>
      </c>
      <c r="R793">
        <v>4.5</v>
      </c>
      <c r="S793">
        <v>1</v>
      </c>
      <c r="T793">
        <v>36</v>
      </c>
    </row>
    <row r="794" spans="1:20" x14ac:dyDescent="0.3">
      <c r="A794" t="s">
        <v>2792</v>
      </c>
      <c r="B794" t="s">
        <v>2793</v>
      </c>
      <c r="C794" s="1" t="str">
        <f t="shared" si="48"/>
        <v>21:1164</v>
      </c>
      <c r="D794" s="1" t="str">
        <f t="shared" si="49"/>
        <v>21:0333</v>
      </c>
      <c r="E794" t="s">
        <v>2794</v>
      </c>
      <c r="F794" t="s">
        <v>2795</v>
      </c>
      <c r="H794">
        <v>65.582495199999997</v>
      </c>
      <c r="I794">
        <v>-117.8232189</v>
      </c>
      <c r="J794" s="1" t="str">
        <f t="shared" si="50"/>
        <v>Rock (surface)</v>
      </c>
      <c r="K794" s="1" t="str">
        <f t="shared" si="51"/>
        <v>GSC whole rock crushing (1960s)</v>
      </c>
      <c r="L794">
        <v>1390</v>
      </c>
      <c r="M794">
        <v>31</v>
      </c>
      <c r="N794">
        <v>7</v>
      </c>
      <c r="O794">
        <v>17</v>
      </c>
      <c r="P794">
        <v>142</v>
      </c>
      <c r="Q794">
        <v>4</v>
      </c>
      <c r="R794">
        <v>6</v>
      </c>
      <c r="S794">
        <v>3</v>
      </c>
      <c r="T794">
        <v>36</v>
      </c>
    </row>
    <row r="795" spans="1:20" x14ac:dyDescent="0.3">
      <c r="A795" t="s">
        <v>2796</v>
      </c>
      <c r="B795" t="s">
        <v>2797</v>
      </c>
      <c r="C795" s="1" t="str">
        <f t="shared" si="48"/>
        <v>21:1164</v>
      </c>
      <c r="D795" s="1" t="str">
        <f t="shared" si="49"/>
        <v>21:0333</v>
      </c>
      <c r="E795" t="s">
        <v>2794</v>
      </c>
      <c r="F795" t="s">
        <v>2798</v>
      </c>
      <c r="H795">
        <v>65.582495199999997</v>
      </c>
      <c r="I795">
        <v>-117.8232189</v>
      </c>
      <c r="J795" s="1" t="str">
        <f t="shared" si="50"/>
        <v>Rock (surface)</v>
      </c>
      <c r="K795" s="1" t="str">
        <f t="shared" si="51"/>
        <v>GSC whole rock crushing (1960s)</v>
      </c>
      <c r="L795">
        <v>727</v>
      </c>
      <c r="M795">
        <v>22</v>
      </c>
      <c r="N795">
        <v>60</v>
      </c>
      <c r="O795">
        <v>17</v>
      </c>
      <c r="P795">
        <v>76</v>
      </c>
      <c r="Q795">
        <v>18</v>
      </c>
      <c r="R795">
        <v>4.5</v>
      </c>
      <c r="S795">
        <v>53</v>
      </c>
      <c r="T795">
        <v>18</v>
      </c>
    </row>
    <row r="796" spans="1:20" x14ac:dyDescent="0.3">
      <c r="A796" t="s">
        <v>2799</v>
      </c>
      <c r="B796" t="s">
        <v>2800</v>
      </c>
      <c r="C796" s="1" t="str">
        <f t="shared" si="48"/>
        <v>21:1164</v>
      </c>
      <c r="D796" s="1" t="str">
        <f t="shared" si="49"/>
        <v>21:0333</v>
      </c>
      <c r="E796" t="s">
        <v>2801</v>
      </c>
      <c r="F796" t="s">
        <v>2802</v>
      </c>
      <c r="H796">
        <v>65.576375600000006</v>
      </c>
      <c r="I796">
        <v>-117.79267849999999</v>
      </c>
      <c r="J796" s="1" t="str">
        <f t="shared" si="50"/>
        <v>Rock (surface)</v>
      </c>
      <c r="K796" s="1" t="str">
        <f t="shared" si="51"/>
        <v>GSC whole rock crushing (1960s)</v>
      </c>
      <c r="L796">
        <v>833</v>
      </c>
      <c r="M796">
        <v>17</v>
      </c>
      <c r="N796">
        <v>11</v>
      </c>
      <c r="O796">
        <v>25</v>
      </c>
      <c r="P796">
        <v>86</v>
      </c>
      <c r="Q796">
        <v>18</v>
      </c>
      <c r="R796">
        <v>3.5</v>
      </c>
      <c r="S796">
        <v>7</v>
      </c>
      <c r="T796">
        <v>13</v>
      </c>
    </row>
    <row r="797" spans="1:20" x14ac:dyDescent="0.3">
      <c r="A797" t="s">
        <v>2803</v>
      </c>
      <c r="B797" t="s">
        <v>2804</v>
      </c>
      <c r="C797" s="1" t="str">
        <f t="shared" si="48"/>
        <v>21:1164</v>
      </c>
      <c r="D797" s="1" t="str">
        <f t="shared" si="49"/>
        <v>21:0333</v>
      </c>
      <c r="E797" t="s">
        <v>2801</v>
      </c>
      <c r="F797" t="s">
        <v>2805</v>
      </c>
      <c r="H797">
        <v>65.576375600000006</v>
      </c>
      <c r="I797">
        <v>-117.79267849999999</v>
      </c>
      <c r="J797" s="1" t="str">
        <f t="shared" si="50"/>
        <v>Rock (surface)</v>
      </c>
      <c r="K797" s="1" t="str">
        <f t="shared" si="51"/>
        <v>GSC whole rock crushing (1960s)</v>
      </c>
      <c r="L797">
        <v>889</v>
      </c>
      <c r="M797">
        <v>17</v>
      </c>
      <c r="N797">
        <v>6</v>
      </c>
      <c r="O797">
        <v>25</v>
      </c>
      <c r="P797">
        <v>74</v>
      </c>
      <c r="Q797">
        <v>11</v>
      </c>
      <c r="R797">
        <v>4.5</v>
      </c>
      <c r="S797">
        <v>3</v>
      </c>
      <c r="T797">
        <v>16</v>
      </c>
    </row>
    <row r="798" spans="1:20" x14ac:dyDescent="0.3">
      <c r="A798" t="s">
        <v>2806</v>
      </c>
      <c r="B798" t="s">
        <v>2807</v>
      </c>
      <c r="C798" s="1" t="str">
        <f t="shared" si="48"/>
        <v>21:1164</v>
      </c>
      <c r="D798" s="1" t="str">
        <f t="shared" si="49"/>
        <v>21:0333</v>
      </c>
      <c r="E798" t="s">
        <v>2808</v>
      </c>
      <c r="F798" t="s">
        <v>2809</v>
      </c>
      <c r="H798">
        <v>65.564909799999995</v>
      </c>
      <c r="I798">
        <v>-117.7533293</v>
      </c>
      <c r="J798" s="1" t="str">
        <f t="shared" si="50"/>
        <v>Rock (surface)</v>
      </c>
      <c r="K798" s="1" t="str">
        <f t="shared" si="51"/>
        <v>GSC whole rock crushing (1960s)</v>
      </c>
      <c r="L798">
        <v>1590</v>
      </c>
      <c r="M798">
        <v>22</v>
      </c>
      <c r="N798">
        <v>6</v>
      </c>
      <c r="O798">
        <v>50</v>
      </c>
      <c r="P798">
        <v>183</v>
      </c>
      <c r="Q798">
        <v>9</v>
      </c>
      <c r="R798">
        <v>3</v>
      </c>
      <c r="S798">
        <v>2</v>
      </c>
      <c r="T798">
        <v>56</v>
      </c>
    </row>
    <row r="799" spans="1:20" x14ac:dyDescent="0.3">
      <c r="A799" t="s">
        <v>2810</v>
      </c>
      <c r="B799" t="s">
        <v>2811</v>
      </c>
      <c r="C799" s="1" t="str">
        <f t="shared" si="48"/>
        <v>21:1164</v>
      </c>
      <c r="D799" s="1" t="str">
        <f t="shared" si="49"/>
        <v>21:0333</v>
      </c>
      <c r="E799" t="s">
        <v>2808</v>
      </c>
      <c r="F799" t="s">
        <v>2812</v>
      </c>
      <c r="H799">
        <v>65.564909799999995</v>
      </c>
      <c r="I799">
        <v>-117.7533293</v>
      </c>
      <c r="J799" s="1" t="str">
        <f t="shared" si="50"/>
        <v>Rock (surface)</v>
      </c>
      <c r="K799" s="1" t="str">
        <f t="shared" si="51"/>
        <v>GSC whole rock crushing (1960s)</v>
      </c>
      <c r="L799">
        <v>1970</v>
      </c>
      <c r="M799">
        <v>26</v>
      </c>
      <c r="N799">
        <v>7</v>
      </c>
      <c r="O799">
        <v>40</v>
      </c>
      <c r="P799">
        <v>270</v>
      </c>
      <c r="Q799">
        <v>9</v>
      </c>
      <c r="R799">
        <v>1.5</v>
      </c>
      <c r="S799">
        <v>3</v>
      </c>
      <c r="T799">
        <v>83</v>
      </c>
    </row>
    <row r="800" spans="1:20" x14ac:dyDescent="0.3">
      <c r="A800" t="s">
        <v>2813</v>
      </c>
      <c r="B800" t="s">
        <v>2814</v>
      </c>
      <c r="C800" s="1" t="str">
        <f t="shared" si="48"/>
        <v>21:1164</v>
      </c>
      <c r="D800" s="1" t="str">
        <f t="shared" si="49"/>
        <v>21:0333</v>
      </c>
      <c r="E800" t="s">
        <v>2815</v>
      </c>
      <c r="F800" t="s">
        <v>2816</v>
      </c>
      <c r="H800">
        <v>65.555818099999996</v>
      </c>
      <c r="I800">
        <v>-117.7768901</v>
      </c>
      <c r="J800" s="1" t="str">
        <f t="shared" si="50"/>
        <v>Rock (surface)</v>
      </c>
      <c r="K800" s="1" t="str">
        <f t="shared" si="51"/>
        <v>GSC whole rock crushing (1960s)</v>
      </c>
      <c r="L800">
        <v>3350</v>
      </c>
      <c r="M800">
        <v>45</v>
      </c>
      <c r="N800">
        <v>36</v>
      </c>
      <c r="O800">
        <v>17</v>
      </c>
      <c r="P800">
        <v>419</v>
      </c>
      <c r="Q800">
        <v>11</v>
      </c>
      <c r="R800">
        <v>0.2</v>
      </c>
      <c r="S800">
        <v>29</v>
      </c>
      <c r="T800">
        <v>189</v>
      </c>
    </row>
    <row r="801" spans="1:20" x14ac:dyDescent="0.3">
      <c r="A801" t="s">
        <v>2817</v>
      </c>
      <c r="B801" t="s">
        <v>2818</v>
      </c>
      <c r="C801" s="1" t="str">
        <f t="shared" si="48"/>
        <v>21:1164</v>
      </c>
      <c r="D801" s="1" t="str">
        <f t="shared" si="49"/>
        <v>21:0333</v>
      </c>
      <c r="E801" t="s">
        <v>2815</v>
      </c>
      <c r="F801" t="s">
        <v>2819</v>
      </c>
      <c r="H801">
        <v>65.555818099999996</v>
      </c>
      <c r="I801">
        <v>-117.7768901</v>
      </c>
      <c r="J801" s="1" t="str">
        <f t="shared" si="50"/>
        <v>Rock (surface)</v>
      </c>
      <c r="K801" s="1" t="str">
        <f t="shared" si="51"/>
        <v>GSC whole rock crushing (1960s)</v>
      </c>
      <c r="L801">
        <v>3350</v>
      </c>
      <c r="M801">
        <v>33</v>
      </c>
      <c r="N801">
        <v>11</v>
      </c>
      <c r="O801">
        <v>30</v>
      </c>
      <c r="P801">
        <v>647</v>
      </c>
      <c r="Q801">
        <v>18</v>
      </c>
      <c r="R801">
        <v>0.2</v>
      </c>
      <c r="S801">
        <v>7</v>
      </c>
      <c r="T801">
        <v>380</v>
      </c>
    </row>
    <row r="802" spans="1:20" x14ac:dyDescent="0.3">
      <c r="A802" t="s">
        <v>2820</v>
      </c>
      <c r="B802" t="s">
        <v>2821</v>
      </c>
      <c r="C802" s="1" t="str">
        <f t="shared" si="48"/>
        <v>21:1164</v>
      </c>
      <c r="D802" s="1" t="str">
        <f t="shared" si="49"/>
        <v>21:0333</v>
      </c>
      <c r="E802" t="s">
        <v>2822</v>
      </c>
      <c r="F802" t="s">
        <v>2823</v>
      </c>
      <c r="H802">
        <v>65.540554499999999</v>
      </c>
      <c r="I802">
        <v>-117.77859840000001</v>
      </c>
      <c r="J802" s="1" t="str">
        <f t="shared" si="50"/>
        <v>Rock (surface)</v>
      </c>
      <c r="K802" s="1" t="str">
        <f t="shared" si="51"/>
        <v>GSC whole rock crushing (1960s)</v>
      </c>
      <c r="L802">
        <v>1590</v>
      </c>
      <c r="M802">
        <v>21</v>
      </c>
      <c r="N802">
        <v>26</v>
      </c>
      <c r="O802">
        <v>30</v>
      </c>
      <c r="P802">
        <v>153</v>
      </c>
      <c r="Q802">
        <v>13</v>
      </c>
      <c r="R802">
        <v>12</v>
      </c>
      <c r="S802">
        <v>21</v>
      </c>
      <c r="T802">
        <v>32</v>
      </c>
    </row>
    <row r="803" spans="1:20" x14ac:dyDescent="0.3">
      <c r="A803" t="s">
        <v>2824</v>
      </c>
      <c r="B803" t="s">
        <v>2825</v>
      </c>
      <c r="C803" s="1" t="str">
        <f t="shared" si="48"/>
        <v>21:1164</v>
      </c>
      <c r="D803" s="1" t="str">
        <f t="shared" si="49"/>
        <v>21:0333</v>
      </c>
      <c r="E803" t="s">
        <v>2822</v>
      </c>
      <c r="F803" t="s">
        <v>2826</v>
      </c>
      <c r="H803">
        <v>65.540554499999999</v>
      </c>
      <c r="I803">
        <v>-117.77859840000001</v>
      </c>
      <c r="J803" s="1" t="str">
        <f t="shared" si="50"/>
        <v>Rock (surface)</v>
      </c>
      <c r="K803" s="1" t="str">
        <f t="shared" si="51"/>
        <v>GSC whole rock crushing (1960s)</v>
      </c>
      <c r="L803">
        <v>917</v>
      </c>
      <c r="M803">
        <v>22</v>
      </c>
      <c r="N803">
        <v>29</v>
      </c>
      <c r="O803">
        <v>17</v>
      </c>
      <c r="P803">
        <v>87</v>
      </c>
      <c r="Q803">
        <v>13</v>
      </c>
      <c r="R803">
        <v>4.5</v>
      </c>
      <c r="S803">
        <v>26</v>
      </c>
      <c r="T803">
        <v>18</v>
      </c>
    </row>
    <row r="804" spans="1:20" x14ac:dyDescent="0.3">
      <c r="A804" t="s">
        <v>2827</v>
      </c>
      <c r="B804" t="s">
        <v>2828</v>
      </c>
      <c r="C804" s="1" t="str">
        <f t="shared" si="48"/>
        <v>21:1164</v>
      </c>
      <c r="D804" s="1" t="str">
        <f t="shared" si="49"/>
        <v>21:0333</v>
      </c>
      <c r="E804" t="s">
        <v>2829</v>
      </c>
      <c r="F804" t="s">
        <v>2830</v>
      </c>
      <c r="H804">
        <v>65.494366999999997</v>
      </c>
      <c r="I804">
        <v>-117.67998489999999</v>
      </c>
      <c r="J804" s="1" t="str">
        <f t="shared" si="50"/>
        <v>Rock (surface)</v>
      </c>
      <c r="K804" s="1" t="str">
        <f t="shared" si="51"/>
        <v>GSC whole rock crushing (1960s)</v>
      </c>
      <c r="L804">
        <v>682</v>
      </c>
      <c r="M804">
        <v>60</v>
      </c>
      <c r="N804">
        <v>306</v>
      </c>
      <c r="O804">
        <v>8</v>
      </c>
      <c r="P804">
        <v>81</v>
      </c>
      <c r="Q804">
        <v>18</v>
      </c>
      <c r="R804">
        <v>1.1000000000000001</v>
      </c>
      <c r="S804">
        <v>308</v>
      </c>
      <c r="T804">
        <v>18</v>
      </c>
    </row>
    <row r="805" spans="1:20" x14ac:dyDescent="0.3">
      <c r="A805" t="s">
        <v>2831</v>
      </c>
      <c r="B805" t="s">
        <v>2832</v>
      </c>
      <c r="C805" s="1" t="str">
        <f t="shared" si="48"/>
        <v>21:1164</v>
      </c>
      <c r="D805" s="1" t="str">
        <f t="shared" si="49"/>
        <v>21:0333</v>
      </c>
      <c r="E805" t="s">
        <v>2829</v>
      </c>
      <c r="F805" t="s">
        <v>2833</v>
      </c>
      <c r="H805">
        <v>65.494366999999997</v>
      </c>
      <c r="I805">
        <v>-117.67998489999999</v>
      </c>
      <c r="J805" s="1" t="str">
        <f t="shared" si="50"/>
        <v>Rock (surface)</v>
      </c>
      <c r="K805" s="1" t="str">
        <f t="shared" si="51"/>
        <v>GSC whole rock crushing (1960s)</v>
      </c>
      <c r="L805">
        <v>682</v>
      </c>
      <c r="M805">
        <v>30</v>
      </c>
      <c r="N805">
        <v>51</v>
      </c>
      <c r="O805">
        <v>2</v>
      </c>
      <c r="P805">
        <v>131</v>
      </c>
      <c r="Q805">
        <v>11</v>
      </c>
      <c r="R805">
        <v>1</v>
      </c>
      <c r="S805">
        <v>41</v>
      </c>
      <c r="T805">
        <v>19</v>
      </c>
    </row>
    <row r="806" spans="1:20" x14ac:dyDescent="0.3">
      <c r="A806" t="s">
        <v>2834</v>
      </c>
      <c r="B806" t="s">
        <v>2835</v>
      </c>
      <c r="C806" s="1" t="str">
        <f t="shared" si="48"/>
        <v>21:1164</v>
      </c>
      <c r="D806" s="1" t="str">
        <f t="shared" si="49"/>
        <v>21:0333</v>
      </c>
      <c r="E806" t="s">
        <v>2836</v>
      </c>
      <c r="F806" t="s">
        <v>2837</v>
      </c>
      <c r="H806">
        <v>65.483859899999999</v>
      </c>
      <c r="I806">
        <v>-117.619236</v>
      </c>
      <c r="J806" s="1" t="str">
        <f t="shared" si="50"/>
        <v>Rock (surface)</v>
      </c>
      <c r="K806" s="1" t="str">
        <f t="shared" si="51"/>
        <v>GSC whole rock crushing (1960s)</v>
      </c>
      <c r="L806">
        <v>1330</v>
      </c>
      <c r="M806">
        <v>43</v>
      </c>
      <c r="N806">
        <v>21</v>
      </c>
      <c r="O806">
        <v>25</v>
      </c>
      <c r="P806">
        <v>176</v>
      </c>
      <c r="Q806">
        <v>18</v>
      </c>
      <c r="R806">
        <v>3.5</v>
      </c>
      <c r="S806">
        <v>20</v>
      </c>
      <c r="T806">
        <v>23</v>
      </c>
    </row>
    <row r="807" spans="1:20" x14ac:dyDescent="0.3">
      <c r="A807" t="s">
        <v>2838</v>
      </c>
      <c r="B807" t="s">
        <v>2839</v>
      </c>
      <c r="C807" s="1" t="str">
        <f t="shared" si="48"/>
        <v>21:1164</v>
      </c>
      <c r="D807" s="1" t="str">
        <f t="shared" si="49"/>
        <v>21:0333</v>
      </c>
      <c r="E807" t="s">
        <v>2836</v>
      </c>
      <c r="F807" t="s">
        <v>2840</v>
      </c>
      <c r="H807">
        <v>65.483859899999999</v>
      </c>
      <c r="I807">
        <v>-117.619236</v>
      </c>
      <c r="J807" s="1" t="str">
        <f t="shared" si="50"/>
        <v>Rock (surface)</v>
      </c>
      <c r="K807" s="1" t="str">
        <f t="shared" si="51"/>
        <v>GSC whole rock crushing (1960s)</v>
      </c>
      <c r="L807">
        <v>1220</v>
      </c>
      <c r="M807">
        <v>26</v>
      </c>
      <c r="N807">
        <v>36</v>
      </c>
      <c r="O807">
        <v>35</v>
      </c>
      <c r="P807">
        <v>158</v>
      </c>
      <c r="Q807">
        <v>18</v>
      </c>
      <c r="R807">
        <v>3</v>
      </c>
      <c r="S807">
        <v>29</v>
      </c>
      <c r="T807">
        <v>15</v>
      </c>
    </row>
    <row r="808" spans="1:20" x14ac:dyDescent="0.3">
      <c r="A808" t="s">
        <v>2841</v>
      </c>
      <c r="B808" t="s">
        <v>2842</v>
      </c>
      <c r="C808" s="1" t="str">
        <f t="shared" si="48"/>
        <v>21:1164</v>
      </c>
      <c r="D808" s="1" t="str">
        <f t="shared" si="49"/>
        <v>21:0333</v>
      </c>
      <c r="E808" t="s">
        <v>2843</v>
      </c>
      <c r="F808" t="s">
        <v>2844</v>
      </c>
      <c r="H808">
        <v>65.505512899999999</v>
      </c>
      <c r="I808">
        <v>-117.5894869</v>
      </c>
      <c r="J808" s="1" t="str">
        <f t="shared" si="50"/>
        <v>Rock (surface)</v>
      </c>
      <c r="K808" s="1" t="str">
        <f t="shared" si="51"/>
        <v>GSC whole rock crushing (1960s)</v>
      </c>
      <c r="L808">
        <v>469</v>
      </c>
      <c r="M808">
        <v>16</v>
      </c>
      <c r="N808">
        <v>3</v>
      </c>
      <c r="O808">
        <v>43</v>
      </c>
      <c r="P808">
        <v>59</v>
      </c>
      <c r="Q808">
        <v>18</v>
      </c>
      <c r="R808">
        <v>7.5</v>
      </c>
      <c r="S808">
        <v>2</v>
      </c>
      <c r="T808">
        <v>10</v>
      </c>
    </row>
    <row r="809" spans="1:20" x14ac:dyDescent="0.3">
      <c r="A809" t="s">
        <v>2845</v>
      </c>
      <c r="B809" t="s">
        <v>2846</v>
      </c>
      <c r="C809" s="1" t="str">
        <f t="shared" si="48"/>
        <v>21:1164</v>
      </c>
      <c r="D809" s="1" t="str">
        <f t="shared" si="49"/>
        <v>21:0333</v>
      </c>
      <c r="E809" t="s">
        <v>2843</v>
      </c>
      <c r="F809" t="s">
        <v>2847</v>
      </c>
      <c r="H809">
        <v>65.505512899999999</v>
      </c>
      <c r="I809">
        <v>-117.5894869</v>
      </c>
      <c r="J809" s="1" t="str">
        <f t="shared" si="50"/>
        <v>Rock (surface)</v>
      </c>
      <c r="K809" s="1" t="str">
        <f t="shared" si="51"/>
        <v>GSC whole rock crushing (1960s)</v>
      </c>
      <c r="L809">
        <v>530</v>
      </c>
      <c r="M809">
        <v>24</v>
      </c>
      <c r="N809">
        <v>3</v>
      </c>
      <c r="O809">
        <v>17</v>
      </c>
      <c r="P809">
        <v>144</v>
      </c>
      <c r="Q809">
        <v>11</v>
      </c>
      <c r="R809">
        <v>8</v>
      </c>
      <c r="S809">
        <v>2</v>
      </c>
      <c r="T809">
        <v>16</v>
      </c>
    </row>
    <row r="810" spans="1:20" x14ac:dyDescent="0.3">
      <c r="A810" t="s">
        <v>2848</v>
      </c>
      <c r="B810" t="s">
        <v>2849</v>
      </c>
      <c r="C810" s="1" t="str">
        <f t="shared" si="48"/>
        <v>21:1164</v>
      </c>
      <c r="D810" s="1" t="str">
        <f t="shared" si="49"/>
        <v>21:0333</v>
      </c>
      <c r="E810" t="s">
        <v>2850</v>
      </c>
      <c r="F810" t="s">
        <v>2851</v>
      </c>
      <c r="H810">
        <v>65.502070099999997</v>
      </c>
      <c r="I810">
        <v>-117.5505051</v>
      </c>
      <c r="J810" s="1" t="str">
        <f t="shared" si="50"/>
        <v>Rock (surface)</v>
      </c>
      <c r="K810" s="1" t="str">
        <f t="shared" si="51"/>
        <v>GSC whole rock crushing (1960s)</v>
      </c>
      <c r="L810">
        <v>864</v>
      </c>
      <c r="M810">
        <v>29</v>
      </c>
      <c r="N810">
        <v>3</v>
      </c>
      <c r="O810">
        <v>52</v>
      </c>
      <c r="P810">
        <v>118</v>
      </c>
      <c r="Q810">
        <v>20</v>
      </c>
      <c r="R810">
        <v>5.5</v>
      </c>
      <c r="S810">
        <v>2</v>
      </c>
      <c r="T810">
        <v>27</v>
      </c>
    </row>
    <row r="811" spans="1:20" x14ac:dyDescent="0.3">
      <c r="A811" t="s">
        <v>2852</v>
      </c>
      <c r="B811" t="s">
        <v>2853</v>
      </c>
      <c r="C811" s="1" t="str">
        <f t="shared" si="48"/>
        <v>21:1164</v>
      </c>
      <c r="D811" s="1" t="str">
        <f t="shared" si="49"/>
        <v>21:0333</v>
      </c>
      <c r="E811" t="s">
        <v>2850</v>
      </c>
      <c r="F811" t="s">
        <v>2854</v>
      </c>
      <c r="H811">
        <v>65.502070099999997</v>
      </c>
      <c r="I811">
        <v>-117.5505051</v>
      </c>
      <c r="J811" s="1" t="str">
        <f t="shared" si="50"/>
        <v>Rock (surface)</v>
      </c>
      <c r="K811" s="1" t="str">
        <f t="shared" si="51"/>
        <v>GSC whole rock crushing (1960s)</v>
      </c>
      <c r="L811">
        <v>1110</v>
      </c>
      <c r="M811">
        <v>24</v>
      </c>
      <c r="N811">
        <v>3</v>
      </c>
      <c r="O811">
        <v>52</v>
      </c>
      <c r="P811">
        <v>132</v>
      </c>
      <c r="Q811">
        <v>13</v>
      </c>
      <c r="R811">
        <v>4</v>
      </c>
      <c r="S811">
        <v>1</v>
      </c>
      <c r="T811">
        <v>17</v>
      </c>
    </row>
    <row r="812" spans="1:20" x14ac:dyDescent="0.3">
      <c r="A812" t="s">
        <v>2855</v>
      </c>
      <c r="B812" t="s">
        <v>2856</v>
      </c>
      <c r="C812" s="1" t="str">
        <f t="shared" si="48"/>
        <v>21:1164</v>
      </c>
      <c r="D812" s="1" t="str">
        <f t="shared" si="49"/>
        <v>21:0333</v>
      </c>
      <c r="E812" t="s">
        <v>2857</v>
      </c>
      <c r="F812" t="s">
        <v>2858</v>
      </c>
      <c r="H812">
        <v>65.010829000000001</v>
      </c>
      <c r="I812">
        <v>-117.6570593</v>
      </c>
      <c r="J812" s="1" t="str">
        <f t="shared" si="50"/>
        <v>Rock (surface)</v>
      </c>
      <c r="K812" s="1" t="str">
        <f t="shared" si="51"/>
        <v>GSC whole rock crushing (1960s)</v>
      </c>
      <c r="L812">
        <v>188</v>
      </c>
      <c r="M812">
        <v>10</v>
      </c>
      <c r="N812">
        <v>11</v>
      </c>
      <c r="O812">
        <v>34</v>
      </c>
      <c r="P812">
        <v>48</v>
      </c>
      <c r="Q812">
        <v>13</v>
      </c>
      <c r="R812">
        <v>9</v>
      </c>
      <c r="S812">
        <v>7</v>
      </c>
      <c r="T812">
        <v>13</v>
      </c>
    </row>
    <row r="813" spans="1:20" x14ac:dyDescent="0.3">
      <c r="A813" t="s">
        <v>2859</v>
      </c>
      <c r="B813" t="s">
        <v>2860</v>
      </c>
      <c r="C813" s="1" t="str">
        <f t="shared" si="48"/>
        <v>21:1164</v>
      </c>
      <c r="D813" s="1" t="str">
        <f t="shared" si="49"/>
        <v>21:0333</v>
      </c>
      <c r="E813" t="s">
        <v>2857</v>
      </c>
      <c r="F813" t="s">
        <v>2861</v>
      </c>
      <c r="H813">
        <v>65.010829000000001</v>
      </c>
      <c r="I813">
        <v>-117.6570593</v>
      </c>
      <c r="J813" s="1" t="str">
        <f t="shared" si="50"/>
        <v>Rock (surface)</v>
      </c>
      <c r="K813" s="1" t="str">
        <f t="shared" si="51"/>
        <v>GSC whole rock crushing (1960s)</v>
      </c>
      <c r="L813">
        <v>530</v>
      </c>
      <c r="M813">
        <v>10</v>
      </c>
      <c r="N813">
        <v>11</v>
      </c>
      <c r="O813">
        <v>52</v>
      </c>
      <c r="P813">
        <v>78</v>
      </c>
      <c r="Q813">
        <v>18</v>
      </c>
      <c r="R813">
        <v>9.5</v>
      </c>
      <c r="S813">
        <v>8</v>
      </c>
      <c r="T813">
        <v>25</v>
      </c>
    </row>
    <row r="814" spans="1:20" x14ac:dyDescent="0.3">
      <c r="A814" t="s">
        <v>2862</v>
      </c>
      <c r="B814" t="s">
        <v>2863</v>
      </c>
      <c r="C814" s="1" t="str">
        <f t="shared" si="48"/>
        <v>21:1164</v>
      </c>
      <c r="D814" s="1" t="str">
        <f t="shared" si="49"/>
        <v>21:0333</v>
      </c>
      <c r="E814" t="s">
        <v>2864</v>
      </c>
      <c r="F814" t="s">
        <v>2865</v>
      </c>
      <c r="H814">
        <v>65.504890500000002</v>
      </c>
      <c r="I814">
        <v>-117.5138182</v>
      </c>
      <c r="J814" s="1" t="str">
        <f t="shared" si="50"/>
        <v>Rock (surface)</v>
      </c>
      <c r="K814" s="1" t="str">
        <f t="shared" si="51"/>
        <v>GSC whole rock crushing (1960s)</v>
      </c>
      <c r="L814">
        <v>469</v>
      </c>
      <c r="M814">
        <v>18</v>
      </c>
      <c r="N814">
        <v>14</v>
      </c>
      <c r="O814">
        <v>17</v>
      </c>
      <c r="P814">
        <v>137</v>
      </c>
      <c r="Q814">
        <v>11</v>
      </c>
      <c r="R814">
        <v>4</v>
      </c>
      <c r="S814">
        <v>9</v>
      </c>
      <c r="T814">
        <v>15</v>
      </c>
    </row>
    <row r="815" spans="1:20" x14ac:dyDescent="0.3">
      <c r="A815" t="s">
        <v>2866</v>
      </c>
      <c r="B815" t="s">
        <v>2867</v>
      </c>
      <c r="C815" s="1" t="str">
        <f t="shared" si="48"/>
        <v>21:1164</v>
      </c>
      <c r="D815" s="1" t="str">
        <f t="shared" si="49"/>
        <v>21:0333</v>
      </c>
      <c r="E815" t="s">
        <v>2864</v>
      </c>
      <c r="F815" t="s">
        <v>2868</v>
      </c>
      <c r="H815">
        <v>65.504890500000002</v>
      </c>
      <c r="I815">
        <v>-117.5138182</v>
      </c>
      <c r="J815" s="1" t="str">
        <f t="shared" si="50"/>
        <v>Rock (surface)</v>
      </c>
      <c r="K815" s="1" t="str">
        <f t="shared" si="51"/>
        <v>GSC whole rock crushing (1960s)</v>
      </c>
      <c r="L815">
        <v>712</v>
      </c>
      <c r="M815">
        <v>22</v>
      </c>
      <c r="N815">
        <v>53</v>
      </c>
      <c r="O815">
        <v>17</v>
      </c>
      <c r="P815">
        <v>212</v>
      </c>
      <c r="Q815">
        <v>18</v>
      </c>
      <c r="R815">
        <v>3.8</v>
      </c>
      <c r="S815">
        <v>38</v>
      </c>
      <c r="T815">
        <v>21</v>
      </c>
    </row>
    <row r="816" spans="1:20" x14ac:dyDescent="0.3">
      <c r="A816" t="s">
        <v>2869</v>
      </c>
      <c r="B816" t="s">
        <v>2870</v>
      </c>
      <c r="C816" s="1" t="str">
        <f t="shared" si="48"/>
        <v>21:1164</v>
      </c>
      <c r="D816" s="1" t="str">
        <f t="shared" si="49"/>
        <v>21:0333</v>
      </c>
      <c r="E816" t="s">
        <v>2871</v>
      </c>
      <c r="F816" t="s">
        <v>2872</v>
      </c>
      <c r="H816">
        <v>65.520995900000003</v>
      </c>
      <c r="I816">
        <v>-117.52711309999999</v>
      </c>
      <c r="J816" s="1" t="str">
        <f t="shared" si="50"/>
        <v>Rock (surface)</v>
      </c>
      <c r="K816" s="1" t="str">
        <f t="shared" si="51"/>
        <v>GSC whole rock crushing (1960s)</v>
      </c>
      <c r="L816">
        <v>375</v>
      </c>
      <c r="M816">
        <v>13</v>
      </c>
      <c r="N816">
        <v>3</v>
      </c>
      <c r="O816">
        <v>17</v>
      </c>
      <c r="P816">
        <v>60</v>
      </c>
      <c r="Q816">
        <v>13</v>
      </c>
      <c r="R816">
        <v>4.3</v>
      </c>
      <c r="S816">
        <v>1</v>
      </c>
      <c r="T816">
        <v>7</v>
      </c>
    </row>
    <row r="817" spans="1:20" x14ac:dyDescent="0.3">
      <c r="A817" t="s">
        <v>2873</v>
      </c>
      <c r="B817" t="s">
        <v>2874</v>
      </c>
      <c r="C817" s="1" t="str">
        <f t="shared" si="48"/>
        <v>21:1164</v>
      </c>
      <c r="D817" s="1" t="str">
        <f t="shared" si="49"/>
        <v>21:0333</v>
      </c>
      <c r="E817" t="s">
        <v>2871</v>
      </c>
      <c r="F817" t="s">
        <v>2875</v>
      </c>
      <c r="H817">
        <v>65.520995900000003</v>
      </c>
      <c r="I817">
        <v>-117.52711309999999</v>
      </c>
      <c r="J817" s="1" t="str">
        <f t="shared" si="50"/>
        <v>Rock (surface)</v>
      </c>
      <c r="K817" s="1" t="str">
        <f t="shared" si="51"/>
        <v>GSC whole rock crushing (1960s)</v>
      </c>
      <c r="L817">
        <v>773</v>
      </c>
      <c r="M817">
        <v>27</v>
      </c>
      <c r="N817">
        <v>4</v>
      </c>
      <c r="O817">
        <v>25</v>
      </c>
      <c r="P817">
        <v>126</v>
      </c>
      <c r="Q817">
        <v>18</v>
      </c>
      <c r="R817">
        <v>4.8</v>
      </c>
      <c r="S817">
        <v>1</v>
      </c>
      <c r="T817">
        <v>19</v>
      </c>
    </row>
    <row r="818" spans="1:20" x14ac:dyDescent="0.3">
      <c r="A818" t="s">
        <v>2876</v>
      </c>
      <c r="B818" t="s">
        <v>2877</v>
      </c>
      <c r="C818" s="1" t="str">
        <f t="shared" si="48"/>
        <v>21:1164</v>
      </c>
      <c r="D818" s="1" t="str">
        <f t="shared" si="49"/>
        <v>21:0333</v>
      </c>
      <c r="E818" t="s">
        <v>2878</v>
      </c>
      <c r="F818" t="s">
        <v>2879</v>
      </c>
      <c r="H818">
        <v>65.539745100000005</v>
      </c>
      <c r="I818">
        <v>-117.5534663</v>
      </c>
      <c r="J818" s="1" t="str">
        <f t="shared" si="50"/>
        <v>Rock (surface)</v>
      </c>
      <c r="K818" s="1" t="str">
        <f t="shared" si="51"/>
        <v>GSC whole rock crushing (1960s)</v>
      </c>
      <c r="L818">
        <v>344</v>
      </c>
      <c r="M818">
        <v>12</v>
      </c>
      <c r="N818">
        <v>7</v>
      </c>
      <c r="O818">
        <v>17</v>
      </c>
      <c r="P818">
        <v>48</v>
      </c>
      <c r="Q818">
        <v>11</v>
      </c>
      <c r="R818">
        <v>7.5</v>
      </c>
      <c r="S818">
        <v>5</v>
      </c>
      <c r="T818">
        <v>9</v>
      </c>
    </row>
    <row r="819" spans="1:20" x14ac:dyDescent="0.3">
      <c r="A819" t="s">
        <v>2880</v>
      </c>
      <c r="B819" t="s">
        <v>2881</v>
      </c>
      <c r="C819" s="1" t="str">
        <f t="shared" si="48"/>
        <v>21:1164</v>
      </c>
      <c r="D819" s="1" t="str">
        <f t="shared" si="49"/>
        <v>21:0333</v>
      </c>
      <c r="E819" t="s">
        <v>2878</v>
      </c>
      <c r="F819" t="s">
        <v>2882</v>
      </c>
      <c r="H819">
        <v>65.539745100000005</v>
      </c>
      <c r="I819">
        <v>-117.5534663</v>
      </c>
      <c r="J819" s="1" t="str">
        <f t="shared" si="50"/>
        <v>Rock (surface)</v>
      </c>
      <c r="K819" s="1" t="str">
        <f t="shared" si="51"/>
        <v>GSC whole rock crushing (1960s)</v>
      </c>
      <c r="L819">
        <v>406</v>
      </c>
      <c r="M819">
        <v>12</v>
      </c>
      <c r="N819">
        <v>7</v>
      </c>
      <c r="O819">
        <v>8</v>
      </c>
      <c r="P819">
        <v>50</v>
      </c>
      <c r="Q819">
        <v>18</v>
      </c>
      <c r="R819">
        <v>7.3</v>
      </c>
      <c r="S819">
        <v>2</v>
      </c>
      <c r="T819">
        <v>10</v>
      </c>
    </row>
    <row r="820" spans="1:20" x14ac:dyDescent="0.3">
      <c r="A820" t="s">
        <v>2883</v>
      </c>
      <c r="B820" t="s">
        <v>2884</v>
      </c>
      <c r="C820" s="1" t="str">
        <f t="shared" si="48"/>
        <v>21:1164</v>
      </c>
      <c r="D820" s="1" t="str">
        <f t="shared" si="49"/>
        <v>21:0333</v>
      </c>
      <c r="E820" t="s">
        <v>2885</v>
      </c>
      <c r="F820" t="s">
        <v>2886</v>
      </c>
      <c r="H820">
        <v>65.528857200000004</v>
      </c>
      <c r="I820">
        <v>-117.5856884</v>
      </c>
      <c r="J820" s="1" t="str">
        <f t="shared" si="50"/>
        <v>Rock (surface)</v>
      </c>
      <c r="K820" s="1" t="str">
        <f t="shared" si="51"/>
        <v>GSC whole rock crushing (1960s)</v>
      </c>
      <c r="L820">
        <v>621</v>
      </c>
      <c r="M820">
        <v>13</v>
      </c>
      <c r="N820">
        <v>5</v>
      </c>
      <c r="O820">
        <v>52</v>
      </c>
      <c r="P820">
        <v>60</v>
      </c>
      <c r="Q820">
        <v>18</v>
      </c>
      <c r="R820">
        <v>6</v>
      </c>
      <c r="S820">
        <v>2</v>
      </c>
      <c r="T820">
        <v>10</v>
      </c>
    </row>
    <row r="821" spans="1:20" x14ac:dyDescent="0.3">
      <c r="A821" t="s">
        <v>2887</v>
      </c>
      <c r="B821" t="s">
        <v>2888</v>
      </c>
      <c r="C821" s="1" t="str">
        <f t="shared" si="48"/>
        <v>21:1164</v>
      </c>
      <c r="D821" s="1" t="str">
        <f t="shared" si="49"/>
        <v>21:0333</v>
      </c>
      <c r="E821" t="s">
        <v>2885</v>
      </c>
      <c r="F821" t="s">
        <v>2889</v>
      </c>
      <c r="H821">
        <v>65.528857200000004</v>
      </c>
      <c r="I821">
        <v>-117.5856884</v>
      </c>
      <c r="J821" s="1" t="str">
        <f t="shared" si="50"/>
        <v>Rock (surface)</v>
      </c>
      <c r="K821" s="1" t="str">
        <f t="shared" si="51"/>
        <v>GSC whole rock crushing (1960s)</v>
      </c>
      <c r="L821">
        <v>621</v>
      </c>
      <c r="M821">
        <v>13</v>
      </c>
      <c r="N821">
        <v>3</v>
      </c>
      <c r="O821">
        <v>52</v>
      </c>
      <c r="P821">
        <v>66</v>
      </c>
      <c r="Q821">
        <v>18</v>
      </c>
      <c r="R821">
        <v>5</v>
      </c>
      <c r="S821">
        <v>1</v>
      </c>
      <c r="T821">
        <v>19</v>
      </c>
    </row>
    <row r="822" spans="1:20" x14ac:dyDescent="0.3">
      <c r="A822" t="s">
        <v>2890</v>
      </c>
      <c r="B822" t="s">
        <v>2891</v>
      </c>
      <c r="C822" s="1" t="str">
        <f t="shared" si="48"/>
        <v>21:1164</v>
      </c>
      <c r="D822" s="1" t="str">
        <f t="shared" si="49"/>
        <v>21:0333</v>
      </c>
      <c r="E822" t="s">
        <v>2892</v>
      </c>
      <c r="F822" t="s">
        <v>2893</v>
      </c>
      <c r="H822">
        <v>65.553147499999994</v>
      </c>
      <c r="I822">
        <v>-117.5689107</v>
      </c>
      <c r="J822" s="1" t="str">
        <f t="shared" si="50"/>
        <v>Rock (surface)</v>
      </c>
      <c r="K822" s="1" t="str">
        <f t="shared" si="51"/>
        <v>GSC whole rock crushing (1960s)</v>
      </c>
      <c r="L822">
        <v>638</v>
      </c>
      <c r="M822">
        <v>21</v>
      </c>
      <c r="N822">
        <v>4</v>
      </c>
      <c r="O822">
        <v>20</v>
      </c>
      <c r="P822">
        <v>108</v>
      </c>
      <c r="Q822">
        <v>24</v>
      </c>
      <c r="R822">
        <v>3</v>
      </c>
      <c r="S822">
        <v>2</v>
      </c>
      <c r="T822">
        <v>21</v>
      </c>
    </row>
    <row r="823" spans="1:20" x14ac:dyDescent="0.3">
      <c r="A823" t="s">
        <v>2894</v>
      </c>
      <c r="B823" t="s">
        <v>2895</v>
      </c>
      <c r="C823" s="1" t="str">
        <f t="shared" si="48"/>
        <v>21:1164</v>
      </c>
      <c r="D823" s="1" t="str">
        <f t="shared" si="49"/>
        <v>21:0333</v>
      </c>
      <c r="E823" t="s">
        <v>2892</v>
      </c>
      <c r="F823" t="s">
        <v>2896</v>
      </c>
      <c r="H823">
        <v>65.553147499999994</v>
      </c>
      <c r="I823">
        <v>-117.5689107</v>
      </c>
      <c r="J823" s="1" t="str">
        <f t="shared" si="50"/>
        <v>Rock (surface)</v>
      </c>
      <c r="K823" s="1" t="str">
        <f t="shared" si="51"/>
        <v>GSC whole rock crushing (1960s)</v>
      </c>
      <c r="L823">
        <v>506</v>
      </c>
      <c r="M823">
        <v>16</v>
      </c>
      <c r="N823">
        <v>4</v>
      </c>
      <c r="O823">
        <v>20</v>
      </c>
      <c r="P823">
        <v>86</v>
      </c>
      <c r="Q823">
        <v>29</v>
      </c>
      <c r="R823">
        <v>3.5</v>
      </c>
      <c r="S823">
        <v>1</v>
      </c>
      <c r="T823">
        <v>10</v>
      </c>
    </row>
    <row r="824" spans="1:20" x14ac:dyDescent="0.3">
      <c r="A824" t="s">
        <v>2897</v>
      </c>
      <c r="B824" t="s">
        <v>2898</v>
      </c>
      <c r="C824" s="1" t="str">
        <f t="shared" si="48"/>
        <v>21:1164</v>
      </c>
      <c r="D824" s="1" t="str">
        <f t="shared" si="49"/>
        <v>21:0333</v>
      </c>
      <c r="E824" t="s">
        <v>2899</v>
      </c>
      <c r="F824" t="s">
        <v>2900</v>
      </c>
      <c r="H824">
        <v>65.566669200000007</v>
      </c>
      <c r="I824">
        <v>-117.5518727</v>
      </c>
      <c r="J824" s="1" t="str">
        <f t="shared" si="50"/>
        <v>Rock (surface)</v>
      </c>
      <c r="K824" s="1" t="str">
        <f t="shared" si="51"/>
        <v>GSC whole rock crushing (1960s)</v>
      </c>
      <c r="L824">
        <v>419</v>
      </c>
      <c r="M824">
        <v>30</v>
      </c>
      <c r="N824">
        <v>4</v>
      </c>
      <c r="O824">
        <v>2</v>
      </c>
      <c r="P824">
        <v>45</v>
      </c>
      <c r="Q824">
        <v>29</v>
      </c>
      <c r="R824">
        <v>7.3</v>
      </c>
      <c r="S824">
        <v>1</v>
      </c>
      <c r="T824">
        <v>9</v>
      </c>
    </row>
    <row r="825" spans="1:20" x14ac:dyDescent="0.3">
      <c r="A825" t="s">
        <v>2901</v>
      </c>
      <c r="B825" t="s">
        <v>2902</v>
      </c>
      <c r="C825" s="1" t="str">
        <f t="shared" si="48"/>
        <v>21:1164</v>
      </c>
      <c r="D825" s="1" t="str">
        <f t="shared" si="49"/>
        <v>21:0333</v>
      </c>
      <c r="E825" t="s">
        <v>2899</v>
      </c>
      <c r="F825" t="s">
        <v>2903</v>
      </c>
      <c r="H825">
        <v>65.566669200000007</v>
      </c>
      <c r="I825">
        <v>-117.5518727</v>
      </c>
      <c r="J825" s="1" t="str">
        <f t="shared" si="50"/>
        <v>Rock (surface)</v>
      </c>
      <c r="K825" s="1" t="str">
        <f t="shared" si="51"/>
        <v>GSC whole rock crushing (1960s)</v>
      </c>
      <c r="L825">
        <v>707</v>
      </c>
      <c r="M825">
        <v>29</v>
      </c>
      <c r="N825">
        <v>6</v>
      </c>
      <c r="O825">
        <v>37</v>
      </c>
      <c r="P825">
        <v>82</v>
      </c>
      <c r="Q825">
        <v>27</v>
      </c>
      <c r="R825">
        <v>2.8</v>
      </c>
      <c r="S825">
        <v>3</v>
      </c>
      <c r="T825">
        <v>34</v>
      </c>
    </row>
    <row r="826" spans="1:20" x14ac:dyDescent="0.3">
      <c r="A826" t="s">
        <v>2904</v>
      </c>
      <c r="B826" t="s">
        <v>2905</v>
      </c>
      <c r="C826" s="1" t="str">
        <f t="shared" si="48"/>
        <v>21:1164</v>
      </c>
      <c r="D826" s="1" t="str">
        <f t="shared" si="49"/>
        <v>21:0333</v>
      </c>
      <c r="E826" t="s">
        <v>2906</v>
      </c>
      <c r="F826" t="s">
        <v>2907</v>
      </c>
      <c r="H826">
        <v>65.556876700000004</v>
      </c>
      <c r="I826">
        <v>-117.5300058</v>
      </c>
      <c r="J826" s="1" t="str">
        <f t="shared" si="50"/>
        <v>Rock (surface)</v>
      </c>
      <c r="K826" s="1" t="str">
        <f t="shared" si="51"/>
        <v>GSC whole rock crushing (1960s)</v>
      </c>
      <c r="L826">
        <v>1820</v>
      </c>
      <c r="M826">
        <v>40</v>
      </c>
      <c r="N826">
        <v>38</v>
      </c>
      <c r="O826">
        <v>82</v>
      </c>
      <c r="P826">
        <v>159</v>
      </c>
      <c r="Q826">
        <v>13</v>
      </c>
      <c r="R826">
        <v>1.6</v>
      </c>
      <c r="S826">
        <v>25</v>
      </c>
      <c r="T826">
        <v>34</v>
      </c>
    </row>
    <row r="827" spans="1:20" x14ac:dyDescent="0.3">
      <c r="A827" t="s">
        <v>2908</v>
      </c>
      <c r="B827" t="s">
        <v>2909</v>
      </c>
      <c r="C827" s="1" t="str">
        <f t="shared" si="48"/>
        <v>21:1164</v>
      </c>
      <c r="D827" s="1" t="str">
        <f t="shared" si="49"/>
        <v>21:0333</v>
      </c>
      <c r="E827" t="s">
        <v>2906</v>
      </c>
      <c r="F827" t="s">
        <v>2910</v>
      </c>
      <c r="H827">
        <v>65.556876700000004</v>
      </c>
      <c r="I827">
        <v>-117.5300058</v>
      </c>
      <c r="J827" s="1" t="str">
        <f t="shared" si="50"/>
        <v>Rock (surface)</v>
      </c>
      <c r="K827" s="1" t="str">
        <f t="shared" si="51"/>
        <v>GSC whole rock crushing (1960s)</v>
      </c>
      <c r="L827">
        <v>3480</v>
      </c>
      <c r="M827">
        <v>70</v>
      </c>
      <c r="N827">
        <v>6</v>
      </c>
      <c r="O827">
        <v>20</v>
      </c>
      <c r="P827">
        <v>1120</v>
      </c>
      <c r="Q827">
        <v>36</v>
      </c>
      <c r="R827">
        <v>1.3</v>
      </c>
      <c r="S827">
        <v>4</v>
      </c>
      <c r="T827">
        <v>736</v>
      </c>
    </row>
    <row r="828" spans="1:20" x14ac:dyDescent="0.3">
      <c r="A828" t="s">
        <v>2911</v>
      </c>
      <c r="B828" t="s">
        <v>2912</v>
      </c>
      <c r="C828" s="1" t="str">
        <f t="shared" si="48"/>
        <v>21:1164</v>
      </c>
      <c r="D828" s="1" t="str">
        <f t="shared" si="49"/>
        <v>21:0333</v>
      </c>
      <c r="E828" t="s">
        <v>2913</v>
      </c>
      <c r="F828" t="s">
        <v>2914</v>
      </c>
      <c r="H828">
        <v>65.582880500000002</v>
      </c>
      <c r="I828">
        <v>-117.5348724</v>
      </c>
      <c r="J828" s="1" t="str">
        <f t="shared" si="50"/>
        <v>Rock (surface)</v>
      </c>
      <c r="K828" s="1" t="str">
        <f t="shared" si="51"/>
        <v>GSC whole rock crushing (1960s)</v>
      </c>
      <c r="L828">
        <v>207</v>
      </c>
      <c r="M828">
        <v>11</v>
      </c>
      <c r="N828">
        <v>4</v>
      </c>
      <c r="O828">
        <v>20</v>
      </c>
      <c r="P828">
        <v>47</v>
      </c>
      <c r="Q828">
        <v>27</v>
      </c>
      <c r="R828">
        <v>5.8</v>
      </c>
      <c r="S828">
        <v>1</v>
      </c>
      <c r="T828">
        <v>6</v>
      </c>
    </row>
    <row r="829" spans="1:20" x14ac:dyDescent="0.3">
      <c r="A829" t="s">
        <v>2915</v>
      </c>
      <c r="B829" t="s">
        <v>2916</v>
      </c>
      <c r="C829" s="1" t="str">
        <f t="shared" si="48"/>
        <v>21:1164</v>
      </c>
      <c r="D829" s="1" t="str">
        <f t="shared" si="49"/>
        <v>21:0333</v>
      </c>
      <c r="E829" t="s">
        <v>2913</v>
      </c>
      <c r="F829" t="s">
        <v>2917</v>
      </c>
      <c r="H829">
        <v>65.582880500000002</v>
      </c>
      <c r="I829">
        <v>-117.5348724</v>
      </c>
      <c r="J829" s="1" t="str">
        <f t="shared" si="50"/>
        <v>Rock (surface)</v>
      </c>
      <c r="K829" s="1" t="str">
        <f t="shared" si="51"/>
        <v>GSC whole rock crushing (1960s)</v>
      </c>
      <c r="L829">
        <v>315</v>
      </c>
      <c r="M829">
        <v>10</v>
      </c>
      <c r="N829">
        <v>3</v>
      </c>
      <c r="O829">
        <v>29</v>
      </c>
      <c r="P829">
        <v>43</v>
      </c>
      <c r="Q829">
        <v>17</v>
      </c>
      <c r="R829">
        <v>5.8</v>
      </c>
      <c r="S829">
        <v>1</v>
      </c>
      <c r="T829">
        <v>5</v>
      </c>
    </row>
    <row r="830" spans="1:20" x14ac:dyDescent="0.3">
      <c r="A830" t="s">
        <v>2918</v>
      </c>
      <c r="B830" t="s">
        <v>2919</v>
      </c>
      <c r="C830" s="1" t="str">
        <f t="shared" si="48"/>
        <v>21:1164</v>
      </c>
      <c r="D830" s="1" t="str">
        <f t="shared" si="49"/>
        <v>21:0333</v>
      </c>
      <c r="E830" t="s">
        <v>2920</v>
      </c>
      <c r="F830" t="s">
        <v>2921</v>
      </c>
      <c r="H830">
        <v>65.596412599999994</v>
      </c>
      <c r="I830">
        <v>-117.5134589</v>
      </c>
      <c r="J830" s="1" t="str">
        <f t="shared" si="50"/>
        <v>Rock (surface)</v>
      </c>
      <c r="K830" s="1" t="str">
        <f t="shared" si="51"/>
        <v>GSC whole rock crushing (1960s)</v>
      </c>
      <c r="L830">
        <v>129</v>
      </c>
      <c r="M830">
        <v>18</v>
      </c>
      <c r="N830">
        <v>3</v>
      </c>
      <c r="O830">
        <v>33</v>
      </c>
      <c r="P830">
        <v>38</v>
      </c>
      <c r="Q830">
        <v>22</v>
      </c>
      <c r="R830">
        <v>5.8</v>
      </c>
      <c r="S830">
        <v>1</v>
      </c>
      <c r="T830">
        <v>4</v>
      </c>
    </row>
    <row r="831" spans="1:20" x14ac:dyDescent="0.3">
      <c r="A831" t="s">
        <v>2922</v>
      </c>
      <c r="B831" t="s">
        <v>2923</v>
      </c>
      <c r="C831" s="1" t="str">
        <f t="shared" si="48"/>
        <v>21:1164</v>
      </c>
      <c r="D831" s="1" t="str">
        <f t="shared" si="49"/>
        <v>21:0333</v>
      </c>
      <c r="E831" t="s">
        <v>2920</v>
      </c>
      <c r="F831" t="s">
        <v>2924</v>
      </c>
      <c r="H831">
        <v>65.596412599999994</v>
      </c>
      <c r="I831">
        <v>-117.5134589</v>
      </c>
      <c r="J831" s="1" t="str">
        <f t="shared" si="50"/>
        <v>Rock (surface)</v>
      </c>
      <c r="K831" s="1" t="str">
        <f t="shared" si="51"/>
        <v>GSC whole rock crushing (1960s)</v>
      </c>
      <c r="L831">
        <v>114</v>
      </c>
      <c r="M831">
        <v>16</v>
      </c>
      <c r="N831">
        <v>8</v>
      </c>
      <c r="O831">
        <v>37</v>
      </c>
      <c r="P831">
        <v>30</v>
      </c>
      <c r="Q831">
        <v>27</v>
      </c>
      <c r="R831">
        <v>5</v>
      </c>
      <c r="S831">
        <v>5</v>
      </c>
      <c r="T831">
        <v>3</v>
      </c>
    </row>
    <row r="832" spans="1:20" x14ac:dyDescent="0.3">
      <c r="A832" t="s">
        <v>2925</v>
      </c>
      <c r="B832" t="s">
        <v>2926</v>
      </c>
      <c r="C832" s="1" t="str">
        <f t="shared" si="48"/>
        <v>21:1164</v>
      </c>
      <c r="D832" s="1" t="str">
        <f t="shared" si="49"/>
        <v>21:0333</v>
      </c>
      <c r="E832" t="s">
        <v>2927</v>
      </c>
      <c r="F832" t="s">
        <v>2928</v>
      </c>
      <c r="H832">
        <v>65.798927699999993</v>
      </c>
      <c r="I832">
        <v>-116.41567480000001</v>
      </c>
      <c r="J832" s="1" t="str">
        <f t="shared" si="50"/>
        <v>Rock (surface)</v>
      </c>
      <c r="K832" s="1" t="str">
        <f t="shared" si="51"/>
        <v>GSC whole rock crushing (1960s)</v>
      </c>
      <c r="L832">
        <v>500</v>
      </c>
      <c r="M832">
        <v>23</v>
      </c>
      <c r="N832">
        <v>51</v>
      </c>
      <c r="O832">
        <v>31</v>
      </c>
      <c r="P832">
        <v>79</v>
      </c>
      <c r="Q832">
        <v>5</v>
      </c>
      <c r="R832">
        <v>3</v>
      </c>
      <c r="S832">
        <v>50</v>
      </c>
      <c r="T832">
        <v>14</v>
      </c>
    </row>
    <row r="833" spans="1:20" x14ac:dyDescent="0.3">
      <c r="A833" t="s">
        <v>2929</v>
      </c>
      <c r="B833" t="s">
        <v>2930</v>
      </c>
      <c r="C833" s="1" t="str">
        <f t="shared" si="48"/>
        <v>21:1164</v>
      </c>
      <c r="D833" s="1" t="str">
        <f t="shared" si="49"/>
        <v>21:0333</v>
      </c>
      <c r="E833" t="s">
        <v>2927</v>
      </c>
      <c r="F833" t="s">
        <v>2931</v>
      </c>
      <c r="H833">
        <v>65.798927699999993</v>
      </c>
      <c r="I833">
        <v>-116.41567480000001</v>
      </c>
      <c r="J833" s="1" t="str">
        <f t="shared" si="50"/>
        <v>Rock (surface)</v>
      </c>
      <c r="K833" s="1" t="str">
        <f t="shared" si="51"/>
        <v>GSC whole rock crushing (1960s)</v>
      </c>
      <c r="L833">
        <v>611</v>
      </c>
      <c r="M833">
        <v>27</v>
      </c>
      <c r="N833">
        <v>22</v>
      </c>
      <c r="O833">
        <v>23</v>
      </c>
      <c r="P833">
        <v>77</v>
      </c>
      <c r="Q833">
        <v>8</v>
      </c>
      <c r="R833">
        <v>4</v>
      </c>
      <c r="S833">
        <v>12</v>
      </c>
      <c r="T833">
        <v>13</v>
      </c>
    </row>
    <row r="834" spans="1:20" x14ac:dyDescent="0.3">
      <c r="A834" t="s">
        <v>2932</v>
      </c>
      <c r="B834" t="s">
        <v>2933</v>
      </c>
      <c r="C834" s="1" t="str">
        <f t="shared" ref="C834:C897" si="52">HYPERLINK("https://geochem.nrcan.gc.ca/cdogs/content/bdl/bdl211164_e.htm", "21:1164")</f>
        <v>21:1164</v>
      </c>
      <c r="D834" s="1" t="str">
        <f t="shared" ref="D834:D897" si="53">HYPERLINK("https://geochem.nrcan.gc.ca/cdogs/content/svy/svy210333_e.htm", "21:0333")</f>
        <v>21:0333</v>
      </c>
      <c r="E834" t="s">
        <v>2934</v>
      </c>
      <c r="F834" t="s">
        <v>2935</v>
      </c>
      <c r="H834">
        <v>65.791577500000002</v>
      </c>
      <c r="I834">
        <v>-116.3721298</v>
      </c>
      <c r="J834" s="1" t="str">
        <f t="shared" ref="J834:J897" si="54">HYPERLINK("https://geochem.nrcan.gc.ca/cdogs/content/kwd/kwd020034_e.htm", "Rock (surface)")</f>
        <v>Rock (surface)</v>
      </c>
      <c r="K834" s="1" t="str">
        <f t="shared" ref="K834:K897" si="55">HYPERLINK("https://geochem.nrcan.gc.ca/cdogs/content/kwd/kwd080087_e.htm", "GSC whole rock crushing (1960s)")</f>
        <v>GSC whole rock crushing (1960s)</v>
      </c>
      <c r="L834">
        <v>694</v>
      </c>
      <c r="M834">
        <v>22</v>
      </c>
      <c r="N834">
        <v>18</v>
      </c>
      <c r="O834">
        <v>31</v>
      </c>
      <c r="P834">
        <v>92</v>
      </c>
      <c r="Q834">
        <v>8</v>
      </c>
      <c r="R834">
        <v>5</v>
      </c>
      <c r="S834">
        <v>14</v>
      </c>
      <c r="T834">
        <v>19</v>
      </c>
    </row>
    <row r="835" spans="1:20" x14ac:dyDescent="0.3">
      <c r="A835" t="s">
        <v>2936</v>
      </c>
      <c r="B835" t="s">
        <v>2937</v>
      </c>
      <c r="C835" s="1" t="str">
        <f t="shared" si="52"/>
        <v>21:1164</v>
      </c>
      <c r="D835" s="1" t="str">
        <f t="shared" si="53"/>
        <v>21:0333</v>
      </c>
      <c r="E835" t="s">
        <v>2934</v>
      </c>
      <c r="F835" t="s">
        <v>2938</v>
      </c>
      <c r="H835">
        <v>65.791577500000002</v>
      </c>
      <c r="I835">
        <v>-116.3721298</v>
      </c>
      <c r="J835" s="1" t="str">
        <f t="shared" si="54"/>
        <v>Rock (surface)</v>
      </c>
      <c r="K835" s="1" t="str">
        <f t="shared" si="55"/>
        <v>GSC whole rock crushing (1960s)</v>
      </c>
      <c r="L835">
        <v>994</v>
      </c>
      <c r="M835">
        <v>26</v>
      </c>
      <c r="N835">
        <v>20</v>
      </c>
      <c r="O835">
        <v>27</v>
      </c>
      <c r="P835">
        <v>112</v>
      </c>
      <c r="Q835">
        <v>18</v>
      </c>
      <c r="R835">
        <v>5</v>
      </c>
      <c r="S835">
        <v>15</v>
      </c>
      <c r="T835">
        <v>27</v>
      </c>
    </row>
    <row r="836" spans="1:20" x14ac:dyDescent="0.3">
      <c r="A836" t="s">
        <v>2939</v>
      </c>
      <c r="B836" t="s">
        <v>2940</v>
      </c>
      <c r="C836" s="1" t="str">
        <f t="shared" si="52"/>
        <v>21:1164</v>
      </c>
      <c r="D836" s="1" t="str">
        <f t="shared" si="53"/>
        <v>21:0333</v>
      </c>
      <c r="E836" t="s">
        <v>2941</v>
      </c>
      <c r="F836" t="s">
        <v>2942</v>
      </c>
      <c r="H836">
        <v>65.809555799999998</v>
      </c>
      <c r="I836">
        <v>-116.3804401</v>
      </c>
      <c r="J836" s="1" t="str">
        <f t="shared" si="54"/>
        <v>Rock (surface)</v>
      </c>
      <c r="K836" s="1" t="str">
        <f t="shared" si="55"/>
        <v>GSC whole rock crushing (1960s)</v>
      </c>
      <c r="L836">
        <v>933</v>
      </c>
      <c r="M836">
        <v>27</v>
      </c>
      <c r="N836">
        <v>22</v>
      </c>
      <c r="O836">
        <v>31</v>
      </c>
      <c r="P836">
        <v>125</v>
      </c>
      <c r="Q836">
        <v>15</v>
      </c>
      <c r="R836">
        <v>6</v>
      </c>
      <c r="S836">
        <v>19</v>
      </c>
      <c r="T836">
        <v>28</v>
      </c>
    </row>
    <row r="837" spans="1:20" x14ac:dyDescent="0.3">
      <c r="A837" t="s">
        <v>2943</v>
      </c>
      <c r="B837" t="s">
        <v>2944</v>
      </c>
      <c r="C837" s="1" t="str">
        <f t="shared" si="52"/>
        <v>21:1164</v>
      </c>
      <c r="D837" s="1" t="str">
        <f t="shared" si="53"/>
        <v>21:0333</v>
      </c>
      <c r="E837" t="s">
        <v>2941</v>
      </c>
      <c r="F837" t="s">
        <v>2945</v>
      </c>
      <c r="H837">
        <v>65.809555799999998</v>
      </c>
      <c r="I837">
        <v>-116.3804401</v>
      </c>
      <c r="J837" s="1" t="str">
        <f t="shared" si="54"/>
        <v>Rock (surface)</v>
      </c>
      <c r="K837" s="1" t="str">
        <f t="shared" si="55"/>
        <v>GSC whole rock crushing (1960s)</v>
      </c>
      <c r="L837">
        <v>872</v>
      </c>
      <c r="M837">
        <v>26</v>
      </c>
      <c r="N837">
        <v>16</v>
      </c>
      <c r="O837">
        <v>11</v>
      </c>
      <c r="P837">
        <v>110</v>
      </c>
      <c r="Q837">
        <v>14</v>
      </c>
      <c r="R837">
        <v>6.3</v>
      </c>
      <c r="S837">
        <v>12</v>
      </c>
      <c r="T837">
        <v>27</v>
      </c>
    </row>
    <row r="838" spans="1:20" x14ac:dyDescent="0.3">
      <c r="A838" t="s">
        <v>2946</v>
      </c>
      <c r="B838" t="s">
        <v>2947</v>
      </c>
      <c r="C838" s="1" t="str">
        <f t="shared" si="52"/>
        <v>21:1164</v>
      </c>
      <c r="D838" s="1" t="str">
        <f t="shared" si="53"/>
        <v>21:0333</v>
      </c>
      <c r="E838" t="s">
        <v>2948</v>
      </c>
      <c r="F838" t="s">
        <v>2949</v>
      </c>
      <c r="H838">
        <v>65.815998199999996</v>
      </c>
      <c r="I838">
        <v>-116.4218504</v>
      </c>
      <c r="J838" s="1" t="str">
        <f t="shared" si="54"/>
        <v>Rock (surface)</v>
      </c>
      <c r="K838" s="1" t="str">
        <f t="shared" si="55"/>
        <v>GSC whole rock crushing (1960s)</v>
      </c>
      <c r="L838">
        <v>694</v>
      </c>
      <c r="M838">
        <v>21</v>
      </c>
      <c r="N838">
        <v>59</v>
      </c>
      <c r="O838">
        <v>23</v>
      </c>
      <c r="P838">
        <v>101</v>
      </c>
      <c r="Q838">
        <v>20</v>
      </c>
      <c r="R838">
        <v>4.8</v>
      </c>
      <c r="S838">
        <v>53</v>
      </c>
      <c r="T838">
        <v>26</v>
      </c>
    </row>
    <row r="839" spans="1:20" x14ac:dyDescent="0.3">
      <c r="A839" t="s">
        <v>2950</v>
      </c>
      <c r="B839" t="s">
        <v>2951</v>
      </c>
      <c r="C839" s="1" t="str">
        <f t="shared" si="52"/>
        <v>21:1164</v>
      </c>
      <c r="D839" s="1" t="str">
        <f t="shared" si="53"/>
        <v>21:0333</v>
      </c>
      <c r="E839" t="s">
        <v>2948</v>
      </c>
      <c r="F839" t="s">
        <v>2952</v>
      </c>
      <c r="H839">
        <v>65.815998199999996</v>
      </c>
      <c r="I839">
        <v>-116.4218504</v>
      </c>
      <c r="J839" s="1" t="str">
        <f t="shared" si="54"/>
        <v>Rock (surface)</v>
      </c>
      <c r="K839" s="1" t="str">
        <f t="shared" si="55"/>
        <v>GSC whole rock crushing (1960s)</v>
      </c>
      <c r="L839">
        <v>694</v>
      </c>
      <c r="M839">
        <v>25</v>
      </c>
      <c r="N839">
        <v>54</v>
      </c>
      <c r="O839">
        <v>41</v>
      </c>
      <c r="P839">
        <v>121</v>
      </c>
      <c r="Q839">
        <v>15</v>
      </c>
      <c r="R839">
        <v>5</v>
      </c>
      <c r="S839">
        <v>49</v>
      </c>
      <c r="T839">
        <v>34</v>
      </c>
    </row>
    <row r="840" spans="1:20" x14ac:dyDescent="0.3">
      <c r="A840" t="s">
        <v>2953</v>
      </c>
      <c r="B840" t="s">
        <v>2954</v>
      </c>
      <c r="C840" s="1" t="str">
        <f t="shared" si="52"/>
        <v>21:1164</v>
      </c>
      <c r="D840" s="1" t="str">
        <f t="shared" si="53"/>
        <v>21:0333</v>
      </c>
      <c r="E840" t="s">
        <v>2955</v>
      </c>
      <c r="F840" t="s">
        <v>2956</v>
      </c>
      <c r="H840">
        <v>65.838409999999996</v>
      </c>
      <c r="I840">
        <v>-116.4169677</v>
      </c>
      <c r="J840" s="1" t="str">
        <f t="shared" si="54"/>
        <v>Rock (surface)</v>
      </c>
      <c r="K840" s="1" t="str">
        <f t="shared" si="55"/>
        <v>GSC whole rock crushing (1960s)</v>
      </c>
      <c r="L840">
        <v>694</v>
      </c>
      <c r="M840">
        <v>22</v>
      </c>
      <c r="N840">
        <v>108</v>
      </c>
      <c r="O840">
        <v>8</v>
      </c>
      <c r="P840">
        <v>79</v>
      </c>
      <c r="Q840">
        <v>12</v>
      </c>
      <c r="R840">
        <v>3.8</v>
      </c>
      <c r="S840">
        <v>95</v>
      </c>
      <c r="T840">
        <v>14</v>
      </c>
    </row>
    <row r="841" spans="1:20" x14ac:dyDescent="0.3">
      <c r="A841" t="s">
        <v>2957</v>
      </c>
      <c r="B841" t="s">
        <v>2958</v>
      </c>
      <c r="C841" s="1" t="str">
        <f t="shared" si="52"/>
        <v>21:1164</v>
      </c>
      <c r="D841" s="1" t="str">
        <f t="shared" si="53"/>
        <v>21:0333</v>
      </c>
      <c r="E841" t="s">
        <v>2955</v>
      </c>
      <c r="F841" t="s">
        <v>2959</v>
      </c>
      <c r="H841">
        <v>65.838409999999996</v>
      </c>
      <c r="I841">
        <v>-116.4169677</v>
      </c>
      <c r="J841" s="1" t="str">
        <f t="shared" si="54"/>
        <v>Rock (surface)</v>
      </c>
      <c r="K841" s="1" t="str">
        <f t="shared" si="55"/>
        <v>GSC whole rock crushing (1960s)</v>
      </c>
      <c r="L841">
        <v>761</v>
      </c>
      <c r="M841">
        <v>58</v>
      </c>
      <c r="N841">
        <v>20</v>
      </c>
      <c r="O841">
        <v>8</v>
      </c>
      <c r="P841">
        <v>98</v>
      </c>
      <c r="Q841">
        <v>12</v>
      </c>
      <c r="R841">
        <v>6</v>
      </c>
      <c r="S841">
        <v>10</v>
      </c>
      <c r="T841">
        <v>14</v>
      </c>
    </row>
    <row r="842" spans="1:20" x14ac:dyDescent="0.3">
      <c r="A842" t="s">
        <v>2960</v>
      </c>
      <c r="B842" t="s">
        <v>2961</v>
      </c>
      <c r="C842" s="1" t="str">
        <f t="shared" si="52"/>
        <v>21:1164</v>
      </c>
      <c r="D842" s="1" t="str">
        <f t="shared" si="53"/>
        <v>21:0333</v>
      </c>
      <c r="E842" t="s">
        <v>2962</v>
      </c>
      <c r="F842" t="s">
        <v>2963</v>
      </c>
      <c r="H842">
        <v>65.862657499999997</v>
      </c>
      <c r="I842">
        <v>-116.4229924</v>
      </c>
      <c r="J842" s="1" t="str">
        <f t="shared" si="54"/>
        <v>Rock (surface)</v>
      </c>
      <c r="K842" s="1" t="str">
        <f t="shared" si="55"/>
        <v>GSC whole rock crushing (1960s)</v>
      </c>
      <c r="L842">
        <v>605</v>
      </c>
      <c r="M842">
        <v>63</v>
      </c>
      <c r="N842">
        <v>35</v>
      </c>
      <c r="O842">
        <v>8</v>
      </c>
      <c r="P842">
        <v>144</v>
      </c>
      <c r="Q842">
        <v>12</v>
      </c>
      <c r="R842">
        <v>2</v>
      </c>
      <c r="S842">
        <v>25</v>
      </c>
      <c r="T842">
        <v>16</v>
      </c>
    </row>
    <row r="843" spans="1:20" x14ac:dyDescent="0.3">
      <c r="A843" t="s">
        <v>2964</v>
      </c>
      <c r="B843" t="s">
        <v>2965</v>
      </c>
      <c r="C843" s="1" t="str">
        <f t="shared" si="52"/>
        <v>21:1164</v>
      </c>
      <c r="D843" s="1" t="str">
        <f t="shared" si="53"/>
        <v>21:0333</v>
      </c>
      <c r="E843" t="s">
        <v>2962</v>
      </c>
      <c r="F843" t="s">
        <v>2966</v>
      </c>
      <c r="H843">
        <v>65.862657499999997</v>
      </c>
      <c r="I843">
        <v>-116.4229924</v>
      </c>
      <c r="J843" s="1" t="str">
        <f t="shared" si="54"/>
        <v>Rock (surface)</v>
      </c>
      <c r="K843" s="1" t="str">
        <f t="shared" si="55"/>
        <v>GSC whole rock crushing (1960s)</v>
      </c>
      <c r="L843">
        <v>552</v>
      </c>
      <c r="M843">
        <v>40</v>
      </c>
      <c r="N843">
        <v>21</v>
      </c>
      <c r="O843">
        <v>21</v>
      </c>
      <c r="P843">
        <v>139</v>
      </c>
      <c r="Q843">
        <v>5</v>
      </c>
      <c r="R843">
        <v>2.2000000000000002</v>
      </c>
      <c r="S843">
        <v>17</v>
      </c>
      <c r="T843">
        <v>16</v>
      </c>
    </row>
    <row r="844" spans="1:20" x14ac:dyDescent="0.3">
      <c r="A844" t="s">
        <v>2967</v>
      </c>
      <c r="B844" t="s">
        <v>2968</v>
      </c>
      <c r="C844" s="1" t="str">
        <f t="shared" si="52"/>
        <v>21:1164</v>
      </c>
      <c r="D844" s="1" t="str">
        <f t="shared" si="53"/>
        <v>21:0333</v>
      </c>
      <c r="E844" t="s">
        <v>2969</v>
      </c>
      <c r="F844" t="s">
        <v>2970</v>
      </c>
      <c r="H844">
        <v>65.855396400000004</v>
      </c>
      <c r="I844">
        <v>-116.4012455</v>
      </c>
      <c r="J844" s="1" t="str">
        <f t="shared" si="54"/>
        <v>Rock (surface)</v>
      </c>
      <c r="K844" s="1" t="str">
        <f t="shared" si="55"/>
        <v>GSC whole rock crushing (1960s)</v>
      </c>
      <c r="L844">
        <v>817</v>
      </c>
      <c r="M844">
        <v>29</v>
      </c>
      <c r="N844">
        <v>494</v>
      </c>
      <c r="O844">
        <v>42</v>
      </c>
      <c r="P844">
        <v>87</v>
      </c>
      <c r="Q844">
        <v>9</v>
      </c>
      <c r="R844">
        <v>6</v>
      </c>
      <c r="S844">
        <v>480</v>
      </c>
      <c r="T844">
        <v>12</v>
      </c>
    </row>
    <row r="845" spans="1:20" x14ac:dyDescent="0.3">
      <c r="A845" t="s">
        <v>2971</v>
      </c>
      <c r="B845" t="s">
        <v>2972</v>
      </c>
      <c r="C845" s="1" t="str">
        <f t="shared" si="52"/>
        <v>21:1164</v>
      </c>
      <c r="D845" s="1" t="str">
        <f t="shared" si="53"/>
        <v>21:0333</v>
      </c>
      <c r="E845" t="s">
        <v>2969</v>
      </c>
      <c r="F845" t="s">
        <v>2973</v>
      </c>
      <c r="H845">
        <v>65.855396400000004</v>
      </c>
      <c r="I845">
        <v>-116.4012455</v>
      </c>
      <c r="J845" s="1" t="str">
        <f t="shared" si="54"/>
        <v>Rock (surface)</v>
      </c>
      <c r="K845" s="1" t="str">
        <f t="shared" si="55"/>
        <v>GSC whole rock crushing (1960s)</v>
      </c>
      <c r="L845">
        <v>500</v>
      </c>
      <c r="M845">
        <v>17</v>
      </c>
      <c r="N845">
        <v>12</v>
      </c>
      <c r="O845">
        <v>29</v>
      </c>
      <c r="P845">
        <v>66</v>
      </c>
      <c r="Q845">
        <v>5</v>
      </c>
      <c r="R845">
        <v>5</v>
      </c>
      <c r="S845">
        <v>7</v>
      </c>
      <c r="T845">
        <v>10</v>
      </c>
    </row>
    <row r="846" spans="1:20" x14ac:dyDescent="0.3">
      <c r="A846" t="s">
        <v>2974</v>
      </c>
      <c r="B846" t="s">
        <v>2975</v>
      </c>
      <c r="C846" s="1" t="str">
        <f t="shared" si="52"/>
        <v>21:1164</v>
      </c>
      <c r="D846" s="1" t="str">
        <f t="shared" si="53"/>
        <v>21:0333</v>
      </c>
      <c r="E846" t="s">
        <v>2976</v>
      </c>
      <c r="F846" t="s">
        <v>2977</v>
      </c>
      <c r="H846">
        <v>65.869741899999994</v>
      </c>
      <c r="I846">
        <v>-116.398719</v>
      </c>
      <c r="J846" s="1" t="str">
        <f t="shared" si="54"/>
        <v>Rock (surface)</v>
      </c>
      <c r="K846" s="1" t="str">
        <f t="shared" si="55"/>
        <v>GSC whole rock crushing (1960s)</v>
      </c>
      <c r="L846">
        <v>425</v>
      </c>
      <c r="M846">
        <v>17</v>
      </c>
      <c r="N846">
        <v>3</v>
      </c>
      <c r="O846">
        <v>29</v>
      </c>
      <c r="P846">
        <v>64</v>
      </c>
      <c r="Q846">
        <v>15</v>
      </c>
      <c r="R846">
        <v>3.5</v>
      </c>
      <c r="S846">
        <v>1</v>
      </c>
      <c r="T846">
        <v>7</v>
      </c>
    </row>
    <row r="847" spans="1:20" x14ac:dyDescent="0.3">
      <c r="A847" t="s">
        <v>2978</v>
      </c>
      <c r="B847" t="s">
        <v>2979</v>
      </c>
      <c r="C847" s="1" t="str">
        <f t="shared" si="52"/>
        <v>21:1164</v>
      </c>
      <c r="D847" s="1" t="str">
        <f t="shared" si="53"/>
        <v>21:0333</v>
      </c>
      <c r="E847" t="s">
        <v>2976</v>
      </c>
      <c r="F847" t="s">
        <v>2980</v>
      </c>
      <c r="H847">
        <v>65.869741899999994</v>
      </c>
      <c r="I847">
        <v>-116.398719</v>
      </c>
      <c r="J847" s="1" t="str">
        <f t="shared" si="54"/>
        <v>Rock (surface)</v>
      </c>
      <c r="K847" s="1" t="str">
        <f t="shared" si="55"/>
        <v>GSC whole rock crushing (1960s)</v>
      </c>
      <c r="L847">
        <v>400</v>
      </c>
      <c r="M847">
        <v>16</v>
      </c>
      <c r="N847">
        <v>3</v>
      </c>
      <c r="O847">
        <v>17</v>
      </c>
      <c r="P847">
        <v>70</v>
      </c>
      <c r="Q847">
        <v>5</v>
      </c>
      <c r="R847">
        <v>4</v>
      </c>
      <c r="S847">
        <v>1</v>
      </c>
      <c r="T847">
        <v>9</v>
      </c>
    </row>
    <row r="848" spans="1:20" x14ac:dyDescent="0.3">
      <c r="A848" t="s">
        <v>2981</v>
      </c>
      <c r="B848" t="s">
        <v>2982</v>
      </c>
      <c r="C848" s="1" t="str">
        <f t="shared" si="52"/>
        <v>21:1164</v>
      </c>
      <c r="D848" s="1" t="str">
        <f t="shared" si="53"/>
        <v>21:0333</v>
      </c>
      <c r="E848" t="s">
        <v>2983</v>
      </c>
      <c r="F848" t="s">
        <v>2984</v>
      </c>
      <c r="H848">
        <v>65.888564299999999</v>
      </c>
      <c r="I848">
        <v>-116.3938904</v>
      </c>
      <c r="J848" s="1" t="str">
        <f t="shared" si="54"/>
        <v>Rock (surface)</v>
      </c>
      <c r="K848" s="1" t="str">
        <f t="shared" si="55"/>
        <v>GSC whole rock crushing (1960s)</v>
      </c>
      <c r="L848">
        <v>1140</v>
      </c>
      <c r="M848">
        <v>42</v>
      </c>
      <c r="N848">
        <v>7</v>
      </c>
      <c r="O848">
        <v>12</v>
      </c>
      <c r="P848">
        <v>134</v>
      </c>
      <c r="Q848">
        <v>14</v>
      </c>
      <c r="R848">
        <v>2.5</v>
      </c>
      <c r="S848">
        <v>2</v>
      </c>
      <c r="T848">
        <v>14</v>
      </c>
    </row>
    <row r="849" spans="1:20" x14ac:dyDescent="0.3">
      <c r="A849" t="s">
        <v>2985</v>
      </c>
      <c r="B849" t="s">
        <v>2986</v>
      </c>
      <c r="C849" s="1" t="str">
        <f t="shared" si="52"/>
        <v>21:1164</v>
      </c>
      <c r="D849" s="1" t="str">
        <f t="shared" si="53"/>
        <v>21:0333</v>
      </c>
      <c r="E849" t="s">
        <v>2983</v>
      </c>
      <c r="F849" t="s">
        <v>2987</v>
      </c>
      <c r="H849">
        <v>65.888564299999999</v>
      </c>
      <c r="I849">
        <v>-116.3938904</v>
      </c>
      <c r="J849" s="1" t="str">
        <f t="shared" si="54"/>
        <v>Rock (surface)</v>
      </c>
      <c r="K849" s="1" t="str">
        <f t="shared" si="55"/>
        <v>GSC whole rock crushing (1960s)</v>
      </c>
      <c r="L849">
        <v>2650</v>
      </c>
      <c r="M849">
        <v>64</v>
      </c>
      <c r="N849">
        <v>8</v>
      </c>
      <c r="O849">
        <v>21</v>
      </c>
      <c r="P849">
        <v>227</v>
      </c>
      <c r="Q849">
        <v>12</v>
      </c>
      <c r="R849">
        <v>1.3</v>
      </c>
      <c r="S849">
        <v>4</v>
      </c>
      <c r="T849">
        <v>30</v>
      </c>
    </row>
    <row r="850" spans="1:20" x14ac:dyDescent="0.3">
      <c r="A850" t="s">
        <v>2988</v>
      </c>
      <c r="B850" t="s">
        <v>2989</v>
      </c>
      <c r="C850" s="1" t="str">
        <f t="shared" si="52"/>
        <v>21:1164</v>
      </c>
      <c r="D850" s="1" t="str">
        <f t="shared" si="53"/>
        <v>21:0333</v>
      </c>
      <c r="E850" t="s">
        <v>2990</v>
      </c>
      <c r="F850" t="s">
        <v>2991</v>
      </c>
      <c r="H850">
        <v>65.888582200000002</v>
      </c>
      <c r="I850">
        <v>-116.39389</v>
      </c>
      <c r="J850" s="1" t="str">
        <f t="shared" si="54"/>
        <v>Rock (surface)</v>
      </c>
      <c r="K850" s="1" t="str">
        <f t="shared" si="55"/>
        <v>GSC whole rock crushing (1960s)</v>
      </c>
      <c r="L850">
        <v>425</v>
      </c>
      <c r="M850">
        <v>13</v>
      </c>
      <c r="N850">
        <v>3</v>
      </c>
      <c r="O850">
        <v>29</v>
      </c>
      <c r="P850">
        <v>59</v>
      </c>
      <c r="Q850">
        <v>12</v>
      </c>
      <c r="R850">
        <v>5.5</v>
      </c>
      <c r="S850">
        <v>1</v>
      </c>
      <c r="T850">
        <v>8</v>
      </c>
    </row>
    <row r="851" spans="1:20" x14ac:dyDescent="0.3">
      <c r="A851" t="s">
        <v>2992</v>
      </c>
      <c r="B851" t="s">
        <v>2993</v>
      </c>
      <c r="C851" s="1" t="str">
        <f t="shared" si="52"/>
        <v>21:1164</v>
      </c>
      <c r="D851" s="1" t="str">
        <f t="shared" si="53"/>
        <v>21:0333</v>
      </c>
      <c r="E851" t="s">
        <v>2990</v>
      </c>
      <c r="F851" t="s">
        <v>2994</v>
      </c>
      <c r="H851">
        <v>65.888582200000002</v>
      </c>
      <c r="I851">
        <v>-116.39389</v>
      </c>
      <c r="J851" s="1" t="str">
        <f t="shared" si="54"/>
        <v>Rock (surface)</v>
      </c>
      <c r="K851" s="1" t="str">
        <f t="shared" si="55"/>
        <v>GSC whole rock crushing (1960s)</v>
      </c>
      <c r="L851">
        <v>400</v>
      </c>
      <c r="M851">
        <v>21</v>
      </c>
      <c r="N851">
        <v>3</v>
      </c>
      <c r="O851">
        <v>21</v>
      </c>
      <c r="P851">
        <v>48</v>
      </c>
      <c r="Q851">
        <v>8</v>
      </c>
      <c r="R851">
        <v>6</v>
      </c>
      <c r="S851">
        <v>1</v>
      </c>
      <c r="T851">
        <v>7</v>
      </c>
    </row>
    <row r="852" spans="1:20" x14ac:dyDescent="0.3">
      <c r="A852" t="s">
        <v>2995</v>
      </c>
      <c r="B852" t="s">
        <v>2996</v>
      </c>
      <c r="C852" s="1" t="str">
        <f t="shared" si="52"/>
        <v>21:1164</v>
      </c>
      <c r="D852" s="1" t="str">
        <f t="shared" si="53"/>
        <v>21:0333</v>
      </c>
      <c r="E852" t="s">
        <v>2997</v>
      </c>
      <c r="F852" t="s">
        <v>2998</v>
      </c>
      <c r="H852">
        <v>65.923481499999994</v>
      </c>
      <c r="I852">
        <v>-116.37548990000001</v>
      </c>
      <c r="J852" s="1" t="str">
        <f t="shared" si="54"/>
        <v>Rock (surface)</v>
      </c>
      <c r="K852" s="1" t="str">
        <f t="shared" si="55"/>
        <v>GSC whole rock crushing (1960s)</v>
      </c>
      <c r="L852">
        <v>475</v>
      </c>
      <c r="M852">
        <v>19</v>
      </c>
      <c r="N852">
        <v>26</v>
      </c>
      <c r="O852">
        <v>17</v>
      </c>
      <c r="P852">
        <v>101</v>
      </c>
      <c r="Q852">
        <v>15</v>
      </c>
      <c r="R852">
        <v>5.3</v>
      </c>
      <c r="S852">
        <v>20</v>
      </c>
      <c r="T852">
        <v>20</v>
      </c>
    </row>
    <row r="853" spans="1:20" x14ac:dyDescent="0.3">
      <c r="A853" t="s">
        <v>2999</v>
      </c>
      <c r="B853" t="s">
        <v>3000</v>
      </c>
      <c r="C853" s="1" t="str">
        <f t="shared" si="52"/>
        <v>21:1164</v>
      </c>
      <c r="D853" s="1" t="str">
        <f t="shared" si="53"/>
        <v>21:0333</v>
      </c>
      <c r="E853" t="s">
        <v>2997</v>
      </c>
      <c r="F853" t="s">
        <v>3001</v>
      </c>
      <c r="H853">
        <v>65.923481499999994</v>
      </c>
      <c r="I853">
        <v>-116.37548990000001</v>
      </c>
      <c r="J853" s="1" t="str">
        <f t="shared" si="54"/>
        <v>Rock (surface)</v>
      </c>
      <c r="K853" s="1" t="str">
        <f t="shared" si="55"/>
        <v>GSC whole rock crushing (1960s)</v>
      </c>
      <c r="L853">
        <v>450</v>
      </c>
      <c r="M853">
        <v>19</v>
      </c>
      <c r="N853">
        <v>5</v>
      </c>
      <c r="O853">
        <v>8</v>
      </c>
      <c r="P853">
        <v>101</v>
      </c>
      <c r="Q853">
        <v>11</v>
      </c>
      <c r="R853">
        <v>4.3</v>
      </c>
      <c r="S853">
        <v>1</v>
      </c>
      <c r="T853">
        <v>17</v>
      </c>
    </row>
    <row r="854" spans="1:20" x14ac:dyDescent="0.3">
      <c r="A854" t="s">
        <v>3002</v>
      </c>
      <c r="B854" t="s">
        <v>3003</v>
      </c>
      <c r="C854" s="1" t="str">
        <f t="shared" si="52"/>
        <v>21:1164</v>
      </c>
      <c r="D854" s="1" t="str">
        <f t="shared" si="53"/>
        <v>21:0333</v>
      </c>
      <c r="E854" t="s">
        <v>3004</v>
      </c>
      <c r="F854" t="s">
        <v>3005</v>
      </c>
      <c r="H854">
        <v>65.938705499999998</v>
      </c>
      <c r="I854">
        <v>-116.36852399999999</v>
      </c>
      <c r="J854" s="1" t="str">
        <f t="shared" si="54"/>
        <v>Rock (surface)</v>
      </c>
      <c r="K854" s="1" t="str">
        <f t="shared" si="55"/>
        <v>GSC whole rock crushing (1960s)</v>
      </c>
      <c r="L854">
        <v>450</v>
      </c>
      <c r="M854">
        <v>33</v>
      </c>
      <c r="N854">
        <v>3</v>
      </c>
      <c r="O854">
        <v>25</v>
      </c>
      <c r="P854">
        <v>67</v>
      </c>
      <c r="Q854">
        <v>15</v>
      </c>
      <c r="R854">
        <v>5</v>
      </c>
      <c r="S854">
        <v>1</v>
      </c>
      <c r="T854">
        <v>5</v>
      </c>
    </row>
    <row r="855" spans="1:20" x14ac:dyDescent="0.3">
      <c r="A855" t="s">
        <v>3006</v>
      </c>
      <c r="B855" t="s">
        <v>3007</v>
      </c>
      <c r="C855" s="1" t="str">
        <f t="shared" si="52"/>
        <v>21:1164</v>
      </c>
      <c r="D855" s="1" t="str">
        <f t="shared" si="53"/>
        <v>21:0333</v>
      </c>
      <c r="E855" t="s">
        <v>3004</v>
      </c>
      <c r="F855" t="s">
        <v>3008</v>
      </c>
      <c r="H855">
        <v>65.938705499999998</v>
      </c>
      <c r="I855">
        <v>-116.36852399999999</v>
      </c>
      <c r="J855" s="1" t="str">
        <f t="shared" si="54"/>
        <v>Rock (surface)</v>
      </c>
      <c r="K855" s="1" t="str">
        <f t="shared" si="55"/>
        <v>GSC whole rock crushing (1960s)</v>
      </c>
      <c r="L855">
        <v>325</v>
      </c>
      <c r="M855">
        <v>32</v>
      </c>
      <c r="N855">
        <v>5</v>
      </c>
      <c r="O855">
        <v>17</v>
      </c>
      <c r="P855">
        <v>75</v>
      </c>
      <c r="Q855">
        <v>5</v>
      </c>
      <c r="R855">
        <v>2.5</v>
      </c>
      <c r="S855">
        <v>1</v>
      </c>
      <c r="T855">
        <v>9</v>
      </c>
    </row>
    <row r="856" spans="1:20" x14ac:dyDescent="0.3">
      <c r="A856" t="s">
        <v>3009</v>
      </c>
      <c r="B856" t="s">
        <v>3010</v>
      </c>
      <c r="C856" s="1" t="str">
        <f t="shared" si="52"/>
        <v>21:1164</v>
      </c>
      <c r="D856" s="1" t="str">
        <f t="shared" si="53"/>
        <v>21:0333</v>
      </c>
      <c r="E856" t="s">
        <v>3011</v>
      </c>
      <c r="F856" t="s">
        <v>3012</v>
      </c>
      <c r="H856">
        <v>65.947981400000003</v>
      </c>
      <c r="I856">
        <v>-116.4474562</v>
      </c>
      <c r="J856" s="1" t="str">
        <f t="shared" si="54"/>
        <v>Rock (surface)</v>
      </c>
      <c r="K856" s="1" t="str">
        <f t="shared" si="55"/>
        <v>GSC whole rock crushing (1960s)</v>
      </c>
      <c r="L856">
        <v>425</v>
      </c>
      <c r="M856">
        <v>10</v>
      </c>
      <c r="N856">
        <v>4</v>
      </c>
      <c r="O856">
        <v>25</v>
      </c>
      <c r="P856">
        <v>40</v>
      </c>
      <c r="Q856">
        <v>12</v>
      </c>
      <c r="R856">
        <v>13</v>
      </c>
      <c r="S856">
        <v>1</v>
      </c>
      <c r="T856">
        <v>7</v>
      </c>
    </row>
    <row r="857" spans="1:20" x14ac:dyDescent="0.3">
      <c r="A857" t="s">
        <v>3013</v>
      </c>
      <c r="B857" t="s">
        <v>3014</v>
      </c>
      <c r="C857" s="1" t="str">
        <f t="shared" si="52"/>
        <v>21:1164</v>
      </c>
      <c r="D857" s="1" t="str">
        <f t="shared" si="53"/>
        <v>21:0333</v>
      </c>
      <c r="E857" t="s">
        <v>3011</v>
      </c>
      <c r="F857" t="s">
        <v>3015</v>
      </c>
      <c r="H857">
        <v>65.947981400000003</v>
      </c>
      <c r="I857">
        <v>-116.4474562</v>
      </c>
      <c r="J857" s="1" t="str">
        <f t="shared" si="54"/>
        <v>Rock (surface)</v>
      </c>
      <c r="K857" s="1" t="str">
        <f t="shared" si="55"/>
        <v>GSC whole rock crushing (1960s)</v>
      </c>
      <c r="L857">
        <v>250</v>
      </c>
      <c r="M857">
        <v>7</v>
      </c>
      <c r="N857">
        <v>6</v>
      </c>
      <c r="O857">
        <v>37</v>
      </c>
      <c r="P857">
        <v>45</v>
      </c>
      <c r="Q857">
        <v>15</v>
      </c>
      <c r="R857">
        <v>35</v>
      </c>
      <c r="S857">
        <v>1</v>
      </c>
      <c r="T857">
        <v>6</v>
      </c>
    </row>
    <row r="858" spans="1:20" x14ac:dyDescent="0.3">
      <c r="A858" t="s">
        <v>3016</v>
      </c>
      <c r="B858" t="s">
        <v>3017</v>
      </c>
      <c r="C858" s="1" t="str">
        <f t="shared" si="52"/>
        <v>21:1164</v>
      </c>
      <c r="D858" s="1" t="str">
        <f t="shared" si="53"/>
        <v>21:0333</v>
      </c>
      <c r="E858" t="s">
        <v>3018</v>
      </c>
      <c r="F858" t="s">
        <v>3019</v>
      </c>
      <c r="H858">
        <v>65.944485499999999</v>
      </c>
      <c r="I858">
        <v>-116.4739149</v>
      </c>
      <c r="J858" s="1" t="str">
        <f t="shared" si="54"/>
        <v>Rock (surface)</v>
      </c>
      <c r="K858" s="1" t="str">
        <f t="shared" si="55"/>
        <v>GSC whole rock crushing (1960s)</v>
      </c>
      <c r="L858">
        <v>180</v>
      </c>
      <c r="M858">
        <v>21</v>
      </c>
      <c r="N858">
        <v>8</v>
      </c>
      <c r="O858">
        <v>25</v>
      </c>
      <c r="P858">
        <v>36</v>
      </c>
      <c r="Q858">
        <v>12</v>
      </c>
      <c r="R858">
        <v>16.5</v>
      </c>
      <c r="S858">
        <v>2</v>
      </c>
      <c r="T858">
        <v>3</v>
      </c>
    </row>
    <row r="859" spans="1:20" x14ac:dyDescent="0.3">
      <c r="A859" t="s">
        <v>3020</v>
      </c>
      <c r="B859" t="s">
        <v>3021</v>
      </c>
      <c r="C859" s="1" t="str">
        <f t="shared" si="52"/>
        <v>21:1164</v>
      </c>
      <c r="D859" s="1" t="str">
        <f t="shared" si="53"/>
        <v>21:0333</v>
      </c>
      <c r="E859" t="s">
        <v>3018</v>
      </c>
      <c r="F859" t="s">
        <v>3022</v>
      </c>
      <c r="H859">
        <v>65.944485499999999</v>
      </c>
      <c r="I859">
        <v>-116.4739149</v>
      </c>
      <c r="J859" s="1" t="str">
        <f t="shared" si="54"/>
        <v>Rock (surface)</v>
      </c>
      <c r="K859" s="1" t="str">
        <f t="shared" si="55"/>
        <v>GSC whole rock crushing (1960s)</v>
      </c>
      <c r="L859">
        <v>175</v>
      </c>
      <c r="M859">
        <v>6</v>
      </c>
      <c r="N859">
        <v>3</v>
      </c>
      <c r="O859">
        <v>23</v>
      </c>
      <c r="P859">
        <v>28</v>
      </c>
      <c r="Q859">
        <v>20</v>
      </c>
      <c r="R859">
        <v>13.3</v>
      </c>
      <c r="S859">
        <v>1</v>
      </c>
      <c r="T859">
        <v>4</v>
      </c>
    </row>
    <row r="860" spans="1:20" x14ac:dyDescent="0.3">
      <c r="A860" t="s">
        <v>3023</v>
      </c>
      <c r="B860" t="s">
        <v>3024</v>
      </c>
      <c r="C860" s="1" t="str">
        <f t="shared" si="52"/>
        <v>21:1164</v>
      </c>
      <c r="D860" s="1" t="str">
        <f t="shared" si="53"/>
        <v>21:0333</v>
      </c>
      <c r="E860" t="s">
        <v>3025</v>
      </c>
      <c r="F860" t="s">
        <v>3026</v>
      </c>
      <c r="H860">
        <v>65.890022999999999</v>
      </c>
      <c r="I860">
        <v>-116.5584011</v>
      </c>
      <c r="J860" s="1" t="str">
        <f t="shared" si="54"/>
        <v>Rock (surface)</v>
      </c>
      <c r="K860" s="1" t="str">
        <f t="shared" si="55"/>
        <v>GSC whole rock crushing (1960s)</v>
      </c>
      <c r="L860">
        <v>128</v>
      </c>
      <c r="M860">
        <v>7</v>
      </c>
      <c r="N860">
        <v>7</v>
      </c>
      <c r="O860">
        <v>2</v>
      </c>
      <c r="P860">
        <v>26</v>
      </c>
      <c r="Q860">
        <v>12</v>
      </c>
      <c r="R860">
        <v>4.5</v>
      </c>
      <c r="S860">
        <v>4</v>
      </c>
      <c r="T860">
        <v>7</v>
      </c>
    </row>
    <row r="861" spans="1:20" x14ac:dyDescent="0.3">
      <c r="A861" t="s">
        <v>3027</v>
      </c>
      <c r="B861" t="s">
        <v>3028</v>
      </c>
      <c r="C861" s="1" t="str">
        <f t="shared" si="52"/>
        <v>21:1164</v>
      </c>
      <c r="D861" s="1" t="str">
        <f t="shared" si="53"/>
        <v>21:0333</v>
      </c>
      <c r="E861" t="s">
        <v>3025</v>
      </c>
      <c r="F861" t="s">
        <v>3029</v>
      </c>
      <c r="H861">
        <v>65.890022999999999</v>
      </c>
      <c r="I861">
        <v>-116.5584011</v>
      </c>
      <c r="J861" s="1" t="str">
        <f t="shared" si="54"/>
        <v>Rock (surface)</v>
      </c>
      <c r="K861" s="1" t="str">
        <f t="shared" si="55"/>
        <v>GSC whole rock crushing (1960s)</v>
      </c>
      <c r="L861">
        <v>100</v>
      </c>
      <c r="M861">
        <v>7</v>
      </c>
      <c r="N861">
        <v>32</v>
      </c>
      <c r="O861">
        <v>2</v>
      </c>
      <c r="P861">
        <v>23</v>
      </c>
      <c r="Q861">
        <v>12</v>
      </c>
      <c r="R861">
        <v>1.6</v>
      </c>
      <c r="S861">
        <v>23</v>
      </c>
      <c r="T861">
        <v>4</v>
      </c>
    </row>
    <row r="862" spans="1:20" x14ac:dyDescent="0.3">
      <c r="A862" t="s">
        <v>3030</v>
      </c>
      <c r="B862" t="s">
        <v>3031</v>
      </c>
      <c r="C862" s="1" t="str">
        <f t="shared" si="52"/>
        <v>21:1164</v>
      </c>
      <c r="D862" s="1" t="str">
        <f t="shared" si="53"/>
        <v>21:0333</v>
      </c>
      <c r="E862" t="s">
        <v>3032</v>
      </c>
      <c r="F862" t="s">
        <v>3033</v>
      </c>
      <c r="H862">
        <v>65.890040999999997</v>
      </c>
      <c r="I862">
        <v>-116.5584008</v>
      </c>
      <c r="J862" s="1" t="str">
        <f t="shared" si="54"/>
        <v>Rock (surface)</v>
      </c>
      <c r="K862" s="1" t="str">
        <f t="shared" si="55"/>
        <v>GSC whole rock crushing (1960s)</v>
      </c>
      <c r="L862">
        <v>184</v>
      </c>
      <c r="M862">
        <v>16</v>
      </c>
      <c r="N862">
        <v>5</v>
      </c>
      <c r="O862">
        <v>25</v>
      </c>
      <c r="P862">
        <v>30</v>
      </c>
      <c r="Q862">
        <v>8</v>
      </c>
      <c r="R862">
        <v>6.5</v>
      </c>
      <c r="S862">
        <v>1</v>
      </c>
      <c r="T862">
        <v>6</v>
      </c>
    </row>
    <row r="863" spans="1:20" x14ac:dyDescent="0.3">
      <c r="A863" t="s">
        <v>3034</v>
      </c>
      <c r="B863" t="s">
        <v>3035</v>
      </c>
      <c r="C863" s="1" t="str">
        <f t="shared" si="52"/>
        <v>21:1164</v>
      </c>
      <c r="D863" s="1" t="str">
        <f t="shared" si="53"/>
        <v>21:0333</v>
      </c>
      <c r="E863" t="s">
        <v>3032</v>
      </c>
      <c r="F863" t="s">
        <v>3036</v>
      </c>
      <c r="H863">
        <v>65.890040999999997</v>
      </c>
      <c r="I863">
        <v>-116.5584008</v>
      </c>
      <c r="J863" s="1" t="str">
        <f t="shared" si="54"/>
        <v>Rock (surface)</v>
      </c>
      <c r="K863" s="1" t="str">
        <f t="shared" si="55"/>
        <v>GSC whole rock crushing (1960s)</v>
      </c>
      <c r="L863">
        <v>310</v>
      </c>
      <c r="M863">
        <v>14</v>
      </c>
      <c r="N863">
        <v>6</v>
      </c>
      <c r="O863">
        <v>25</v>
      </c>
      <c r="P863">
        <v>61</v>
      </c>
      <c r="Q863">
        <v>15</v>
      </c>
      <c r="R863">
        <v>6.5</v>
      </c>
      <c r="S863">
        <v>3</v>
      </c>
      <c r="T863">
        <v>29</v>
      </c>
    </row>
    <row r="864" spans="1:20" x14ac:dyDescent="0.3">
      <c r="A864" t="s">
        <v>3037</v>
      </c>
      <c r="B864" t="s">
        <v>3038</v>
      </c>
      <c r="C864" s="1" t="str">
        <f t="shared" si="52"/>
        <v>21:1164</v>
      </c>
      <c r="D864" s="1" t="str">
        <f t="shared" si="53"/>
        <v>21:0333</v>
      </c>
      <c r="E864" t="s">
        <v>3039</v>
      </c>
      <c r="F864" t="s">
        <v>3040</v>
      </c>
      <c r="H864">
        <v>65.879336699999996</v>
      </c>
      <c r="I864">
        <v>-116.58709399999999</v>
      </c>
      <c r="J864" s="1" t="str">
        <f t="shared" si="54"/>
        <v>Rock (surface)</v>
      </c>
      <c r="K864" s="1" t="str">
        <f t="shared" si="55"/>
        <v>GSC whole rock crushing (1960s)</v>
      </c>
      <c r="L864">
        <v>526</v>
      </c>
      <c r="M864">
        <v>24</v>
      </c>
      <c r="N864">
        <v>6</v>
      </c>
      <c r="O864">
        <v>25</v>
      </c>
      <c r="P864">
        <v>75</v>
      </c>
      <c r="Q864">
        <v>14</v>
      </c>
      <c r="R864">
        <v>3.3</v>
      </c>
      <c r="S864">
        <v>2</v>
      </c>
      <c r="T864">
        <v>15</v>
      </c>
    </row>
    <row r="865" spans="1:20" x14ac:dyDescent="0.3">
      <c r="A865" t="s">
        <v>3041</v>
      </c>
      <c r="B865" t="s">
        <v>3042</v>
      </c>
      <c r="C865" s="1" t="str">
        <f t="shared" si="52"/>
        <v>21:1164</v>
      </c>
      <c r="D865" s="1" t="str">
        <f t="shared" si="53"/>
        <v>21:0333</v>
      </c>
      <c r="E865" t="s">
        <v>3039</v>
      </c>
      <c r="F865" t="s">
        <v>3043</v>
      </c>
      <c r="H865">
        <v>65.879336699999996</v>
      </c>
      <c r="I865">
        <v>-116.58709399999999</v>
      </c>
      <c r="J865" s="1" t="str">
        <f t="shared" si="54"/>
        <v>Rock (surface)</v>
      </c>
      <c r="K865" s="1" t="str">
        <f t="shared" si="55"/>
        <v>GSC whole rock crushing (1960s)</v>
      </c>
      <c r="L865">
        <v>450</v>
      </c>
      <c r="M865">
        <v>13</v>
      </c>
      <c r="N865">
        <v>10</v>
      </c>
      <c r="O865">
        <v>17</v>
      </c>
      <c r="P865">
        <v>71</v>
      </c>
      <c r="Q865">
        <v>15</v>
      </c>
      <c r="R865">
        <v>5.3</v>
      </c>
      <c r="S865">
        <v>7</v>
      </c>
      <c r="T865">
        <v>17</v>
      </c>
    </row>
    <row r="866" spans="1:20" x14ac:dyDescent="0.3">
      <c r="A866" t="s">
        <v>3044</v>
      </c>
      <c r="B866" t="s">
        <v>3045</v>
      </c>
      <c r="C866" s="1" t="str">
        <f t="shared" si="52"/>
        <v>21:1164</v>
      </c>
      <c r="D866" s="1" t="str">
        <f t="shared" si="53"/>
        <v>21:0333</v>
      </c>
      <c r="E866" t="s">
        <v>3046</v>
      </c>
      <c r="F866" t="s">
        <v>3047</v>
      </c>
      <c r="H866">
        <v>65.811060999999995</v>
      </c>
      <c r="I866">
        <v>-116.55538079999999</v>
      </c>
      <c r="J866" s="1" t="str">
        <f t="shared" si="54"/>
        <v>Rock (surface)</v>
      </c>
      <c r="K866" s="1" t="str">
        <f t="shared" si="55"/>
        <v>GSC whole rock crushing (1960s)</v>
      </c>
      <c r="L866">
        <v>475</v>
      </c>
      <c r="M866">
        <v>15</v>
      </c>
      <c r="N866">
        <v>27</v>
      </c>
      <c r="O866">
        <v>8</v>
      </c>
      <c r="P866">
        <v>57</v>
      </c>
      <c r="Q866">
        <v>12</v>
      </c>
      <c r="R866">
        <v>2.2000000000000002</v>
      </c>
      <c r="S866">
        <v>9</v>
      </c>
      <c r="T866">
        <v>11</v>
      </c>
    </row>
    <row r="867" spans="1:20" x14ac:dyDescent="0.3">
      <c r="A867" t="s">
        <v>3048</v>
      </c>
      <c r="B867" t="s">
        <v>3049</v>
      </c>
      <c r="C867" s="1" t="str">
        <f t="shared" si="52"/>
        <v>21:1164</v>
      </c>
      <c r="D867" s="1" t="str">
        <f t="shared" si="53"/>
        <v>21:0333</v>
      </c>
      <c r="E867" t="s">
        <v>3046</v>
      </c>
      <c r="F867" t="s">
        <v>3050</v>
      </c>
      <c r="H867">
        <v>65.811060999999995</v>
      </c>
      <c r="I867">
        <v>-116.55538079999999</v>
      </c>
      <c r="J867" s="1" t="str">
        <f t="shared" si="54"/>
        <v>Rock (surface)</v>
      </c>
      <c r="K867" s="1" t="str">
        <f t="shared" si="55"/>
        <v>GSC whole rock crushing (1960s)</v>
      </c>
      <c r="L867">
        <v>590</v>
      </c>
      <c r="M867">
        <v>44</v>
      </c>
      <c r="N867">
        <v>306</v>
      </c>
      <c r="O867">
        <v>2</v>
      </c>
      <c r="P867">
        <v>96</v>
      </c>
      <c r="Q867">
        <v>13</v>
      </c>
      <c r="R867">
        <v>3.8</v>
      </c>
      <c r="S867">
        <v>238</v>
      </c>
      <c r="T867">
        <v>9</v>
      </c>
    </row>
    <row r="868" spans="1:20" x14ac:dyDescent="0.3">
      <c r="A868" t="s">
        <v>3051</v>
      </c>
      <c r="B868" t="s">
        <v>3052</v>
      </c>
      <c r="C868" s="1" t="str">
        <f t="shared" si="52"/>
        <v>21:1164</v>
      </c>
      <c r="D868" s="1" t="str">
        <f t="shared" si="53"/>
        <v>21:0333</v>
      </c>
      <c r="E868" t="s">
        <v>3053</v>
      </c>
      <c r="F868" t="s">
        <v>3054</v>
      </c>
      <c r="H868">
        <v>65.791336099999995</v>
      </c>
      <c r="I868">
        <v>-116.56009210000001</v>
      </c>
      <c r="J868" s="1" t="str">
        <f t="shared" si="54"/>
        <v>Rock (surface)</v>
      </c>
      <c r="K868" s="1" t="str">
        <f t="shared" si="55"/>
        <v>GSC whole rock crushing (1960s)</v>
      </c>
      <c r="L868">
        <v>438</v>
      </c>
      <c r="M868">
        <v>13</v>
      </c>
      <c r="N868">
        <v>6</v>
      </c>
      <c r="O868">
        <v>17</v>
      </c>
      <c r="P868">
        <v>69</v>
      </c>
      <c r="Q868">
        <v>20</v>
      </c>
      <c r="R868">
        <v>3.8</v>
      </c>
      <c r="S868">
        <v>3</v>
      </c>
      <c r="T868">
        <v>15</v>
      </c>
    </row>
    <row r="869" spans="1:20" x14ac:dyDescent="0.3">
      <c r="A869" t="s">
        <v>3055</v>
      </c>
      <c r="B869" t="s">
        <v>3056</v>
      </c>
      <c r="C869" s="1" t="str">
        <f t="shared" si="52"/>
        <v>21:1164</v>
      </c>
      <c r="D869" s="1" t="str">
        <f t="shared" si="53"/>
        <v>21:0333</v>
      </c>
      <c r="E869" t="s">
        <v>3053</v>
      </c>
      <c r="F869" t="s">
        <v>3057</v>
      </c>
      <c r="H869">
        <v>65.791336099999995</v>
      </c>
      <c r="I869">
        <v>-116.56009210000001</v>
      </c>
      <c r="J869" s="1" t="str">
        <f t="shared" si="54"/>
        <v>Rock (surface)</v>
      </c>
      <c r="K869" s="1" t="str">
        <f t="shared" si="55"/>
        <v>GSC whole rock crushing (1960s)</v>
      </c>
      <c r="L869">
        <v>525</v>
      </c>
      <c r="M869">
        <v>13</v>
      </c>
      <c r="N869">
        <v>6</v>
      </c>
      <c r="O869">
        <v>42</v>
      </c>
      <c r="P869">
        <v>61</v>
      </c>
      <c r="Q869">
        <v>22</v>
      </c>
      <c r="R869">
        <v>3.8</v>
      </c>
      <c r="S869">
        <v>3</v>
      </c>
      <c r="T869">
        <v>18</v>
      </c>
    </row>
    <row r="870" spans="1:20" x14ac:dyDescent="0.3">
      <c r="A870" t="s">
        <v>3058</v>
      </c>
      <c r="B870" t="s">
        <v>3059</v>
      </c>
      <c r="C870" s="1" t="str">
        <f t="shared" si="52"/>
        <v>21:1164</v>
      </c>
      <c r="D870" s="1" t="str">
        <f t="shared" si="53"/>
        <v>21:0333</v>
      </c>
      <c r="E870" t="s">
        <v>3060</v>
      </c>
      <c r="F870" t="s">
        <v>3061</v>
      </c>
      <c r="H870">
        <v>65.774264700000003</v>
      </c>
      <c r="I870">
        <v>-116.55164689999999</v>
      </c>
      <c r="J870" s="1" t="str">
        <f t="shared" si="54"/>
        <v>Rock (surface)</v>
      </c>
      <c r="K870" s="1" t="str">
        <f t="shared" si="55"/>
        <v>GSC whole rock crushing (1960s)</v>
      </c>
      <c r="L870">
        <v>438</v>
      </c>
      <c r="M870">
        <v>9</v>
      </c>
      <c r="N870">
        <v>26</v>
      </c>
      <c r="O870">
        <v>17</v>
      </c>
      <c r="P870">
        <v>61</v>
      </c>
      <c r="Q870">
        <v>17</v>
      </c>
      <c r="R870">
        <v>5.5</v>
      </c>
      <c r="S870">
        <v>22</v>
      </c>
      <c r="T870">
        <v>21</v>
      </c>
    </row>
    <row r="871" spans="1:20" x14ac:dyDescent="0.3">
      <c r="A871" t="s">
        <v>3062</v>
      </c>
      <c r="B871" t="s">
        <v>3063</v>
      </c>
      <c r="C871" s="1" t="str">
        <f t="shared" si="52"/>
        <v>21:1164</v>
      </c>
      <c r="D871" s="1" t="str">
        <f t="shared" si="53"/>
        <v>21:0333</v>
      </c>
      <c r="E871" t="s">
        <v>3060</v>
      </c>
      <c r="F871" t="s">
        <v>3064</v>
      </c>
      <c r="H871">
        <v>65.774264700000003</v>
      </c>
      <c r="I871">
        <v>-116.55164689999999</v>
      </c>
      <c r="J871" s="1" t="str">
        <f t="shared" si="54"/>
        <v>Rock (surface)</v>
      </c>
      <c r="K871" s="1" t="str">
        <f t="shared" si="55"/>
        <v>GSC whole rock crushing (1960s)</v>
      </c>
      <c r="L871">
        <v>600</v>
      </c>
      <c r="M871">
        <v>13</v>
      </c>
      <c r="N871">
        <v>23</v>
      </c>
      <c r="O871">
        <v>2</v>
      </c>
      <c r="P871">
        <v>69</v>
      </c>
      <c r="Q871">
        <v>17</v>
      </c>
      <c r="R871">
        <v>7</v>
      </c>
      <c r="S871">
        <v>18</v>
      </c>
      <c r="T871">
        <v>16</v>
      </c>
    </row>
    <row r="872" spans="1:20" x14ac:dyDescent="0.3">
      <c r="A872" t="s">
        <v>3065</v>
      </c>
      <c r="B872" t="s">
        <v>3066</v>
      </c>
      <c r="C872" s="1" t="str">
        <f t="shared" si="52"/>
        <v>21:1164</v>
      </c>
      <c r="D872" s="1" t="str">
        <f t="shared" si="53"/>
        <v>21:0333</v>
      </c>
      <c r="E872" t="s">
        <v>3067</v>
      </c>
      <c r="F872" t="s">
        <v>3068</v>
      </c>
      <c r="H872">
        <v>65.758980600000001</v>
      </c>
      <c r="I872">
        <v>-116.5409985</v>
      </c>
      <c r="J872" s="1" t="str">
        <f t="shared" si="54"/>
        <v>Rock (surface)</v>
      </c>
      <c r="K872" s="1" t="str">
        <f t="shared" si="55"/>
        <v>GSC whole rock crushing (1960s)</v>
      </c>
      <c r="L872">
        <v>500</v>
      </c>
      <c r="M872">
        <v>25</v>
      </c>
      <c r="N872">
        <v>17</v>
      </c>
      <c r="O872">
        <v>50</v>
      </c>
      <c r="P872">
        <v>121</v>
      </c>
      <c r="Q872">
        <v>15</v>
      </c>
      <c r="R872">
        <v>6</v>
      </c>
      <c r="S872">
        <v>12</v>
      </c>
      <c r="T872">
        <v>66</v>
      </c>
    </row>
    <row r="873" spans="1:20" x14ac:dyDescent="0.3">
      <c r="A873" t="s">
        <v>3069</v>
      </c>
      <c r="B873" t="s">
        <v>3070</v>
      </c>
      <c r="C873" s="1" t="str">
        <f t="shared" si="52"/>
        <v>21:1164</v>
      </c>
      <c r="D873" s="1" t="str">
        <f t="shared" si="53"/>
        <v>21:0333</v>
      </c>
      <c r="E873" t="s">
        <v>3067</v>
      </c>
      <c r="F873" t="s">
        <v>3071</v>
      </c>
      <c r="H873">
        <v>65.758980600000001</v>
      </c>
      <c r="I873">
        <v>-116.5409985</v>
      </c>
      <c r="J873" s="1" t="str">
        <f t="shared" si="54"/>
        <v>Rock (surface)</v>
      </c>
      <c r="K873" s="1" t="str">
        <f t="shared" si="55"/>
        <v>GSC whole rock crushing (1960s)</v>
      </c>
      <c r="L873">
        <v>375</v>
      </c>
      <c r="M873">
        <v>19</v>
      </c>
      <c r="N873">
        <v>19</v>
      </c>
      <c r="O873">
        <v>33</v>
      </c>
      <c r="P873">
        <v>61</v>
      </c>
      <c r="Q873">
        <v>17</v>
      </c>
      <c r="R873">
        <v>7</v>
      </c>
      <c r="S873">
        <v>15</v>
      </c>
      <c r="T873">
        <v>23</v>
      </c>
    </row>
    <row r="874" spans="1:20" x14ac:dyDescent="0.3">
      <c r="A874" t="s">
        <v>3072</v>
      </c>
      <c r="B874" t="s">
        <v>3073</v>
      </c>
      <c r="C874" s="1" t="str">
        <f t="shared" si="52"/>
        <v>21:1164</v>
      </c>
      <c r="D874" s="1" t="str">
        <f t="shared" si="53"/>
        <v>21:0333</v>
      </c>
      <c r="E874" t="s">
        <v>3074</v>
      </c>
      <c r="F874" t="s">
        <v>3075</v>
      </c>
      <c r="H874">
        <v>65.699812300000005</v>
      </c>
      <c r="I874">
        <v>-116.5572909</v>
      </c>
      <c r="J874" s="1" t="str">
        <f t="shared" si="54"/>
        <v>Rock (surface)</v>
      </c>
      <c r="K874" s="1" t="str">
        <f t="shared" si="55"/>
        <v>GSC whole rock crushing (1960s)</v>
      </c>
      <c r="L874">
        <v>438</v>
      </c>
      <c r="M874">
        <v>15</v>
      </c>
      <c r="N874">
        <v>32</v>
      </c>
      <c r="O874">
        <v>33</v>
      </c>
      <c r="P874">
        <v>63</v>
      </c>
      <c r="Q874">
        <v>22</v>
      </c>
      <c r="R874">
        <v>4.5</v>
      </c>
      <c r="S874">
        <v>18</v>
      </c>
      <c r="T874">
        <v>10</v>
      </c>
    </row>
    <row r="875" spans="1:20" x14ac:dyDescent="0.3">
      <c r="A875" t="s">
        <v>3076</v>
      </c>
      <c r="B875" t="s">
        <v>3077</v>
      </c>
      <c r="C875" s="1" t="str">
        <f t="shared" si="52"/>
        <v>21:1164</v>
      </c>
      <c r="D875" s="1" t="str">
        <f t="shared" si="53"/>
        <v>21:0333</v>
      </c>
      <c r="E875" t="s">
        <v>3074</v>
      </c>
      <c r="F875" t="s">
        <v>3078</v>
      </c>
      <c r="H875">
        <v>65.699812300000005</v>
      </c>
      <c r="I875">
        <v>-116.5572909</v>
      </c>
      <c r="J875" s="1" t="str">
        <f t="shared" si="54"/>
        <v>Rock (surface)</v>
      </c>
      <c r="K875" s="1" t="str">
        <f t="shared" si="55"/>
        <v>GSC whole rock crushing (1960s)</v>
      </c>
      <c r="L875">
        <v>600</v>
      </c>
      <c r="M875">
        <v>21</v>
      </c>
      <c r="N875">
        <v>91</v>
      </c>
      <c r="O875">
        <v>17</v>
      </c>
      <c r="P875">
        <v>79</v>
      </c>
      <c r="Q875">
        <v>17</v>
      </c>
      <c r="R875">
        <v>5</v>
      </c>
      <c r="S875">
        <v>71</v>
      </c>
      <c r="T875">
        <v>11</v>
      </c>
    </row>
    <row r="876" spans="1:20" x14ac:dyDescent="0.3">
      <c r="A876" t="s">
        <v>3079</v>
      </c>
      <c r="B876" t="s">
        <v>3080</v>
      </c>
      <c r="C876" s="1" t="str">
        <f t="shared" si="52"/>
        <v>21:1164</v>
      </c>
      <c r="D876" s="1" t="str">
        <f t="shared" si="53"/>
        <v>21:0333</v>
      </c>
      <c r="E876" t="s">
        <v>3081</v>
      </c>
      <c r="F876" t="s">
        <v>3082</v>
      </c>
      <c r="H876">
        <v>65.703329600000004</v>
      </c>
      <c r="I876">
        <v>-116.5332717</v>
      </c>
      <c r="J876" s="1" t="str">
        <f t="shared" si="54"/>
        <v>Rock (surface)</v>
      </c>
      <c r="K876" s="1" t="str">
        <f t="shared" si="55"/>
        <v>GSC whole rock crushing (1960s)</v>
      </c>
      <c r="L876">
        <v>281</v>
      </c>
      <c r="M876">
        <v>16</v>
      </c>
      <c r="N876">
        <v>20</v>
      </c>
      <c r="O876">
        <v>50</v>
      </c>
      <c r="P876">
        <v>38</v>
      </c>
      <c r="Q876">
        <v>17</v>
      </c>
      <c r="R876">
        <v>5</v>
      </c>
      <c r="S876">
        <v>12</v>
      </c>
      <c r="T876">
        <v>9</v>
      </c>
    </row>
    <row r="877" spans="1:20" x14ac:dyDescent="0.3">
      <c r="A877" t="s">
        <v>3083</v>
      </c>
      <c r="B877" t="s">
        <v>3084</v>
      </c>
      <c r="C877" s="1" t="str">
        <f t="shared" si="52"/>
        <v>21:1164</v>
      </c>
      <c r="D877" s="1" t="str">
        <f t="shared" si="53"/>
        <v>21:0333</v>
      </c>
      <c r="E877" t="s">
        <v>3081</v>
      </c>
      <c r="F877" t="s">
        <v>3085</v>
      </c>
      <c r="H877">
        <v>65.703329600000004</v>
      </c>
      <c r="I877">
        <v>-116.5332717</v>
      </c>
      <c r="J877" s="1" t="str">
        <f t="shared" si="54"/>
        <v>Rock (surface)</v>
      </c>
      <c r="K877" s="1" t="str">
        <f t="shared" si="55"/>
        <v>GSC whole rock crushing (1960s)</v>
      </c>
      <c r="L877">
        <v>343</v>
      </c>
      <c r="M877">
        <v>14</v>
      </c>
      <c r="N877">
        <v>10</v>
      </c>
      <c r="O877">
        <v>25</v>
      </c>
      <c r="P877">
        <v>42</v>
      </c>
      <c r="Q877">
        <v>20</v>
      </c>
      <c r="R877">
        <v>4.5</v>
      </c>
      <c r="S877">
        <v>3</v>
      </c>
      <c r="T877">
        <v>9</v>
      </c>
    </row>
    <row r="878" spans="1:20" x14ac:dyDescent="0.3">
      <c r="A878" t="s">
        <v>3086</v>
      </c>
      <c r="B878" t="s">
        <v>3087</v>
      </c>
      <c r="C878" s="1" t="str">
        <f t="shared" si="52"/>
        <v>21:1164</v>
      </c>
      <c r="D878" s="1" t="str">
        <f t="shared" si="53"/>
        <v>21:0333</v>
      </c>
      <c r="E878" t="s">
        <v>3088</v>
      </c>
      <c r="F878" t="s">
        <v>3089</v>
      </c>
      <c r="H878">
        <v>65.656345799999997</v>
      </c>
      <c r="I878">
        <v>-116.43627840000001</v>
      </c>
      <c r="J878" s="1" t="str">
        <f t="shared" si="54"/>
        <v>Rock (surface)</v>
      </c>
      <c r="K878" s="1" t="str">
        <f t="shared" si="55"/>
        <v>GSC whole rock crushing (1960s)</v>
      </c>
      <c r="L878">
        <v>525</v>
      </c>
      <c r="M878">
        <v>24</v>
      </c>
      <c r="N878">
        <v>83</v>
      </c>
      <c r="O878">
        <v>17</v>
      </c>
      <c r="P878">
        <v>92</v>
      </c>
      <c r="Q878">
        <v>17</v>
      </c>
      <c r="R878">
        <v>6</v>
      </c>
      <c r="S878">
        <v>70</v>
      </c>
      <c r="T878">
        <v>17</v>
      </c>
    </row>
    <row r="879" spans="1:20" x14ac:dyDescent="0.3">
      <c r="A879" t="s">
        <v>3090</v>
      </c>
      <c r="B879" t="s">
        <v>3091</v>
      </c>
      <c r="C879" s="1" t="str">
        <f t="shared" si="52"/>
        <v>21:1164</v>
      </c>
      <c r="D879" s="1" t="str">
        <f t="shared" si="53"/>
        <v>21:0333</v>
      </c>
      <c r="E879" t="s">
        <v>3088</v>
      </c>
      <c r="F879" t="s">
        <v>3092</v>
      </c>
      <c r="H879">
        <v>65.656345799999997</v>
      </c>
      <c r="I879">
        <v>-116.43627840000001</v>
      </c>
      <c r="J879" s="1" t="str">
        <f t="shared" si="54"/>
        <v>Rock (surface)</v>
      </c>
      <c r="K879" s="1" t="str">
        <f t="shared" si="55"/>
        <v>GSC whole rock crushing (1960s)</v>
      </c>
      <c r="L879">
        <v>525</v>
      </c>
      <c r="M879">
        <v>23</v>
      </c>
      <c r="N879">
        <v>44</v>
      </c>
      <c r="O879">
        <v>8</v>
      </c>
      <c r="P879">
        <v>133</v>
      </c>
      <c r="Q879">
        <v>17</v>
      </c>
      <c r="R879">
        <v>7</v>
      </c>
      <c r="S879">
        <v>34</v>
      </c>
      <c r="T879">
        <v>24</v>
      </c>
    </row>
    <row r="880" spans="1:20" x14ac:dyDescent="0.3">
      <c r="A880" t="s">
        <v>3093</v>
      </c>
      <c r="B880" t="s">
        <v>3094</v>
      </c>
      <c r="C880" s="1" t="str">
        <f t="shared" si="52"/>
        <v>21:1164</v>
      </c>
      <c r="D880" s="1" t="str">
        <f t="shared" si="53"/>
        <v>21:0333</v>
      </c>
      <c r="E880" t="s">
        <v>3095</v>
      </c>
      <c r="F880" t="s">
        <v>3096</v>
      </c>
      <c r="H880">
        <v>65.6680329</v>
      </c>
      <c r="I880">
        <v>-116.44255010000001</v>
      </c>
      <c r="J880" s="1" t="str">
        <f t="shared" si="54"/>
        <v>Rock (surface)</v>
      </c>
      <c r="K880" s="1" t="str">
        <f t="shared" si="55"/>
        <v>GSC whole rock crushing (1960s)</v>
      </c>
      <c r="L880">
        <v>575</v>
      </c>
      <c r="M880">
        <v>20</v>
      </c>
      <c r="N880">
        <v>5</v>
      </c>
      <c r="O880">
        <v>8</v>
      </c>
      <c r="P880">
        <v>180</v>
      </c>
      <c r="Q880">
        <v>17</v>
      </c>
      <c r="R880">
        <v>2.5</v>
      </c>
      <c r="S880">
        <v>2</v>
      </c>
      <c r="T880">
        <v>30</v>
      </c>
    </row>
    <row r="881" spans="1:20" x14ac:dyDescent="0.3">
      <c r="A881" t="s">
        <v>3097</v>
      </c>
      <c r="B881" t="s">
        <v>3098</v>
      </c>
      <c r="C881" s="1" t="str">
        <f t="shared" si="52"/>
        <v>21:1164</v>
      </c>
      <c r="D881" s="1" t="str">
        <f t="shared" si="53"/>
        <v>21:0333</v>
      </c>
      <c r="E881" t="s">
        <v>3095</v>
      </c>
      <c r="F881" t="s">
        <v>3099</v>
      </c>
      <c r="H881">
        <v>65.6680329</v>
      </c>
      <c r="I881">
        <v>-116.44255010000001</v>
      </c>
      <c r="J881" s="1" t="str">
        <f t="shared" si="54"/>
        <v>Rock (surface)</v>
      </c>
      <c r="K881" s="1" t="str">
        <f t="shared" si="55"/>
        <v>GSC whole rock crushing (1960s)</v>
      </c>
      <c r="L881">
        <v>525</v>
      </c>
      <c r="M881">
        <v>16</v>
      </c>
      <c r="N881">
        <v>27</v>
      </c>
      <c r="O881">
        <v>8</v>
      </c>
      <c r="P881">
        <v>154</v>
      </c>
      <c r="Q881">
        <v>20</v>
      </c>
      <c r="R881">
        <v>6</v>
      </c>
      <c r="S881">
        <v>21</v>
      </c>
      <c r="T881">
        <v>23</v>
      </c>
    </row>
    <row r="882" spans="1:20" x14ac:dyDescent="0.3">
      <c r="A882" t="s">
        <v>3100</v>
      </c>
      <c r="B882" t="s">
        <v>3101</v>
      </c>
      <c r="C882" s="1" t="str">
        <f t="shared" si="52"/>
        <v>21:1164</v>
      </c>
      <c r="D882" s="1" t="str">
        <f t="shared" si="53"/>
        <v>21:0333</v>
      </c>
      <c r="E882" t="s">
        <v>3102</v>
      </c>
      <c r="F882" t="s">
        <v>3103</v>
      </c>
      <c r="H882">
        <v>65.677004600000004</v>
      </c>
      <c r="I882">
        <v>-116.44235740000001</v>
      </c>
      <c r="J882" s="1" t="str">
        <f t="shared" si="54"/>
        <v>Rock (surface)</v>
      </c>
      <c r="K882" s="1" t="str">
        <f t="shared" si="55"/>
        <v>GSC whole rock crushing (1960s)</v>
      </c>
      <c r="L882">
        <v>454</v>
      </c>
      <c r="M882">
        <v>49</v>
      </c>
      <c r="N882">
        <v>3</v>
      </c>
      <c r="O882">
        <v>28</v>
      </c>
      <c r="P882">
        <v>150</v>
      </c>
      <c r="Q882">
        <v>22</v>
      </c>
      <c r="R882">
        <v>7</v>
      </c>
      <c r="S882">
        <v>1</v>
      </c>
      <c r="T882">
        <v>10</v>
      </c>
    </row>
    <row r="883" spans="1:20" x14ac:dyDescent="0.3">
      <c r="A883" t="s">
        <v>3104</v>
      </c>
      <c r="B883" t="s">
        <v>3105</v>
      </c>
      <c r="C883" s="1" t="str">
        <f t="shared" si="52"/>
        <v>21:1164</v>
      </c>
      <c r="D883" s="1" t="str">
        <f t="shared" si="53"/>
        <v>21:0333</v>
      </c>
      <c r="E883" t="s">
        <v>3102</v>
      </c>
      <c r="F883" t="s">
        <v>3106</v>
      </c>
      <c r="H883">
        <v>65.677004600000004</v>
      </c>
      <c r="I883">
        <v>-116.44235740000001</v>
      </c>
      <c r="J883" s="1" t="str">
        <f t="shared" si="54"/>
        <v>Rock (surface)</v>
      </c>
      <c r="K883" s="1" t="str">
        <f t="shared" si="55"/>
        <v>GSC whole rock crushing (1960s)</v>
      </c>
      <c r="L883">
        <v>275</v>
      </c>
      <c r="M883">
        <v>38</v>
      </c>
      <c r="N883">
        <v>59</v>
      </c>
      <c r="O883">
        <v>17</v>
      </c>
      <c r="P883">
        <v>67</v>
      </c>
      <c r="Q883">
        <v>24</v>
      </c>
      <c r="R883">
        <v>4</v>
      </c>
      <c r="S883">
        <v>48</v>
      </c>
      <c r="T883">
        <v>8</v>
      </c>
    </row>
    <row r="884" spans="1:20" x14ac:dyDescent="0.3">
      <c r="A884" t="s">
        <v>3107</v>
      </c>
      <c r="B884" t="s">
        <v>3108</v>
      </c>
      <c r="C884" s="1" t="str">
        <f t="shared" si="52"/>
        <v>21:1164</v>
      </c>
      <c r="D884" s="1" t="str">
        <f t="shared" si="53"/>
        <v>21:0333</v>
      </c>
      <c r="E884" t="s">
        <v>3109</v>
      </c>
      <c r="F884" t="s">
        <v>3110</v>
      </c>
      <c r="H884">
        <v>65.599587700000001</v>
      </c>
      <c r="I884">
        <v>-116.3767636</v>
      </c>
      <c r="J884" s="1" t="str">
        <f t="shared" si="54"/>
        <v>Rock (surface)</v>
      </c>
      <c r="K884" s="1" t="str">
        <f t="shared" si="55"/>
        <v>GSC whole rock crushing (1960s)</v>
      </c>
      <c r="L884">
        <v>238</v>
      </c>
      <c r="M884">
        <v>33</v>
      </c>
      <c r="N884">
        <v>36</v>
      </c>
      <c r="O884">
        <v>22</v>
      </c>
      <c r="P884">
        <v>60</v>
      </c>
      <c r="Q884">
        <v>16</v>
      </c>
      <c r="R884">
        <v>4</v>
      </c>
      <c r="S884">
        <v>26</v>
      </c>
      <c r="T884">
        <v>11</v>
      </c>
    </row>
    <row r="885" spans="1:20" x14ac:dyDescent="0.3">
      <c r="A885" t="s">
        <v>3111</v>
      </c>
      <c r="B885" t="s">
        <v>3112</v>
      </c>
      <c r="C885" s="1" t="str">
        <f t="shared" si="52"/>
        <v>21:1164</v>
      </c>
      <c r="D885" s="1" t="str">
        <f t="shared" si="53"/>
        <v>21:0333</v>
      </c>
      <c r="E885" t="s">
        <v>3109</v>
      </c>
      <c r="F885" t="s">
        <v>3113</v>
      </c>
      <c r="H885">
        <v>65.599587700000001</v>
      </c>
      <c r="I885">
        <v>-116.3767636</v>
      </c>
      <c r="J885" s="1" t="str">
        <f t="shared" si="54"/>
        <v>Rock (surface)</v>
      </c>
      <c r="K885" s="1" t="str">
        <f t="shared" si="55"/>
        <v>GSC whole rock crushing (1960s)</v>
      </c>
      <c r="L885">
        <v>217</v>
      </c>
      <c r="M885">
        <v>31</v>
      </c>
      <c r="N885">
        <v>51</v>
      </c>
      <c r="O885">
        <v>22</v>
      </c>
      <c r="P885">
        <v>51</v>
      </c>
      <c r="Q885">
        <v>23</v>
      </c>
      <c r="R885">
        <v>4</v>
      </c>
      <c r="S885">
        <v>41</v>
      </c>
      <c r="T885">
        <v>9</v>
      </c>
    </row>
    <row r="886" spans="1:20" x14ac:dyDescent="0.3">
      <c r="A886" t="s">
        <v>3114</v>
      </c>
      <c r="B886" t="s">
        <v>3115</v>
      </c>
      <c r="C886" s="1" t="str">
        <f t="shared" si="52"/>
        <v>21:1164</v>
      </c>
      <c r="D886" s="1" t="str">
        <f t="shared" si="53"/>
        <v>21:0333</v>
      </c>
      <c r="E886" t="s">
        <v>3116</v>
      </c>
      <c r="F886" t="s">
        <v>3117</v>
      </c>
      <c r="H886">
        <v>65.619325200000006</v>
      </c>
      <c r="I886">
        <v>-116.3762907</v>
      </c>
      <c r="J886" s="1" t="str">
        <f t="shared" si="54"/>
        <v>Rock (surface)</v>
      </c>
      <c r="K886" s="1" t="str">
        <f t="shared" si="55"/>
        <v>GSC whole rock crushing (1960s)</v>
      </c>
      <c r="L886">
        <v>500</v>
      </c>
      <c r="M886">
        <v>47</v>
      </c>
      <c r="N886">
        <v>8</v>
      </c>
      <c r="O886">
        <v>13</v>
      </c>
      <c r="P886">
        <v>123</v>
      </c>
      <c r="Q886">
        <v>15</v>
      </c>
      <c r="R886">
        <v>3.5</v>
      </c>
      <c r="S886">
        <v>4</v>
      </c>
      <c r="T886">
        <v>12</v>
      </c>
    </row>
    <row r="887" spans="1:20" x14ac:dyDescent="0.3">
      <c r="A887" t="s">
        <v>3118</v>
      </c>
      <c r="B887" t="s">
        <v>3119</v>
      </c>
      <c r="C887" s="1" t="str">
        <f t="shared" si="52"/>
        <v>21:1164</v>
      </c>
      <c r="D887" s="1" t="str">
        <f t="shared" si="53"/>
        <v>21:0333</v>
      </c>
      <c r="E887" t="s">
        <v>3116</v>
      </c>
      <c r="F887" t="s">
        <v>3120</v>
      </c>
      <c r="H887">
        <v>65.619325200000006</v>
      </c>
      <c r="I887">
        <v>-116.3762907</v>
      </c>
      <c r="J887" s="1" t="str">
        <f t="shared" si="54"/>
        <v>Rock (surface)</v>
      </c>
      <c r="K887" s="1" t="str">
        <f t="shared" si="55"/>
        <v>GSC whole rock crushing (1960s)</v>
      </c>
      <c r="L887">
        <v>558</v>
      </c>
      <c r="M887">
        <v>40</v>
      </c>
      <c r="N887">
        <v>12</v>
      </c>
      <c r="O887">
        <v>27</v>
      </c>
      <c r="P887">
        <v>123</v>
      </c>
      <c r="Q887">
        <v>18</v>
      </c>
      <c r="R887">
        <v>2.5</v>
      </c>
      <c r="S887">
        <v>7</v>
      </c>
      <c r="T887">
        <v>15</v>
      </c>
    </row>
    <row r="888" spans="1:20" x14ac:dyDescent="0.3">
      <c r="A888" t="s">
        <v>3121</v>
      </c>
      <c r="B888" t="s">
        <v>3122</v>
      </c>
      <c r="C888" s="1" t="str">
        <f t="shared" si="52"/>
        <v>21:1164</v>
      </c>
      <c r="D888" s="1" t="str">
        <f t="shared" si="53"/>
        <v>21:0333</v>
      </c>
      <c r="E888" t="s">
        <v>3123</v>
      </c>
      <c r="F888" t="s">
        <v>3124</v>
      </c>
      <c r="H888">
        <v>65.685968299999999</v>
      </c>
      <c r="I888">
        <v>-116.43998809999999</v>
      </c>
      <c r="J888" s="1" t="str">
        <f t="shared" si="54"/>
        <v>Rock (surface)</v>
      </c>
      <c r="K888" s="1" t="str">
        <f t="shared" si="55"/>
        <v>GSC whole rock crushing (1960s)</v>
      </c>
      <c r="L888">
        <v>529</v>
      </c>
      <c r="M888">
        <v>30</v>
      </c>
      <c r="N888">
        <v>60</v>
      </c>
      <c r="O888">
        <v>13</v>
      </c>
      <c r="P888">
        <v>89</v>
      </c>
      <c r="Q888">
        <v>18</v>
      </c>
      <c r="R888">
        <v>5</v>
      </c>
      <c r="S888">
        <v>49</v>
      </c>
      <c r="T888">
        <v>18</v>
      </c>
    </row>
    <row r="889" spans="1:20" x14ac:dyDescent="0.3">
      <c r="A889" t="s">
        <v>3125</v>
      </c>
      <c r="B889" t="s">
        <v>3126</v>
      </c>
      <c r="C889" s="1" t="str">
        <f t="shared" si="52"/>
        <v>21:1164</v>
      </c>
      <c r="D889" s="1" t="str">
        <f t="shared" si="53"/>
        <v>21:0333</v>
      </c>
      <c r="E889" t="s">
        <v>3123</v>
      </c>
      <c r="F889" t="s">
        <v>3127</v>
      </c>
      <c r="H889">
        <v>65.685968299999999</v>
      </c>
      <c r="I889">
        <v>-116.43998809999999</v>
      </c>
      <c r="J889" s="1" t="str">
        <f t="shared" si="54"/>
        <v>Rock (surface)</v>
      </c>
      <c r="K889" s="1" t="str">
        <f t="shared" si="55"/>
        <v>GSC whole rock crushing (1960s)</v>
      </c>
      <c r="L889">
        <v>841</v>
      </c>
      <c r="M889">
        <v>39</v>
      </c>
      <c r="N889">
        <v>5</v>
      </c>
      <c r="O889">
        <v>15</v>
      </c>
      <c r="P889">
        <v>145</v>
      </c>
      <c r="Q889">
        <v>15</v>
      </c>
      <c r="R889">
        <v>6.8</v>
      </c>
      <c r="S889">
        <v>2</v>
      </c>
      <c r="T889">
        <v>23</v>
      </c>
    </row>
    <row r="890" spans="1:20" x14ac:dyDescent="0.3">
      <c r="A890" t="s">
        <v>3128</v>
      </c>
      <c r="B890" t="s">
        <v>3129</v>
      </c>
      <c r="C890" s="1" t="str">
        <f t="shared" si="52"/>
        <v>21:1164</v>
      </c>
      <c r="D890" s="1" t="str">
        <f t="shared" si="53"/>
        <v>21:0333</v>
      </c>
      <c r="E890" t="s">
        <v>3130</v>
      </c>
      <c r="F890" t="s">
        <v>3131</v>
      </c>
      <c r="H890">
        <v>65.700322900000003</v>
      </c>
      <c r="I890">
        <v>-116.43967809999999</v>
      </c>
      <c r="J890" s="1" t="str">
        <f t="shared" si="54"/>
        <v>Rock (surface)</v>
      </c>
      <c r="K890" s="1" t="str">
        <f t="shared" si="55"/>
        <v>GSC whole rock crushing (1960s)</v>
      </c>
      <c r="L890">
        <v>750</v>
      </c>
      <c r="M890">
        <v>22</v>
      </c>
      <c r="N890">
        <v>6</v>
      </c>
      <c r="O890">
        <v>41</v>
      </c>
      <c r="P890">
        <v>95</v>
      </c>
      <c r="Q890">
        <v>15</v>
      </c>
      <c r="R890">
        <v>8</v>
      </c>
      <c r="S890">
        <v>2</v>
      </c>
      <c r="T890">
        <v>21</v>
      </c>
    </row>
    <row r="891" spans="1:20" x14ac:dyDescent="0.3">
      <c r="A891" t="s">
        <v>3132</v>
      </c>
      <c r="B891" t="s">
        <v>3133</v>
      </c>
      <c r="C891" s="1" t="str">
        <f t="shared" si="52"/>
        <v>21:1164</v>
      </c>
      <c r="D891" s="1" t="str">
        <f t="shared" si="53"/>
        <v>21:0333</v>
      </c>
      <c r="E891" t="s">
        <v>3130</v>
      </c>
      <c r="F891" t="s">
        <v>3134</v>
      </c>
      <c r="H891">
        <v>65.700322900000003</v>
      </c>
      <c r="I891">
        <v>-116.43967809999999</v>
      </c>
      <c r="J891" s="1" t="str">
        <f t="shared" si="54"/>
        <v>Rock (surface)</v>
      </c>
      <c r="K891" s="1" t="str">
        <f t="shared" si="55"/>
        <v>GSC whole rock crushing (1960s)</v>
      </c>
      <c r="L891">
        <v>366</v>
      </c>
      <c r="M891">
        <v>7</v>
      </c>
      <c r="N891">
        <v>9</v>
      </c>
      <c r="O891">
        <v>15</v>
      </c>
      <c r="P891">
        <v>26</v>
      </c>
      <c r="Q891">
        <v>20</v>
      </c>
      <c r="R891">
        <v>10</v>
      </c>
      <c r="S891">
        <v>7</v>
      </c>
      <c r="T891">
        <v>8</v>
      </c>
    </row>
    <row r="892" spans="1:20" x14ac:dyDescent="0.3">
      <c r="A892" t="s">
        <v>3135</v>
      </c>
      <c r="B892" t="s">
        <v>3136</v>
      </c>
      <c r="C892" s="1" t="str">
        <f t="shared" si="52"/>
        <v>21:1164</v>
      </c>
      <c r="D892" s="1" t="str">
        <f t="shared" si="53"/>
        <v>21:0333</v>
      </c>
      <c r="E892" t="s">
        <v>3137</v>
      </c>
      <c r="F892" t="s">
        <v>3138</v>
      </c>
      <c r="H892">
        <v>65.395346700000005</v>
      </c>
      <c r="I892">
        <v>-117.1285305</v>
      </c>
      <c r="J892" s="1" t="str">
        <f t="shared" si="54"/>
        <v>Rock (surface)</v>
      </c>
      <c r="K892" s="1" t="str">
        <f t="shared" si="55"/>
        <v>GSC whole rock crushing (1960s)</v>
      </c>
      <c r="L892">
        <v>115</v>
      </c>
      <c r="M892">
        <v>9</v>
      </c>
      <c r="N892">
        <v>13</v>
      </c>
      <c r="O892">
        <v>25</v>
      </c>
      <c r="P892">
        <v>20</v>
      </c>
      <c r="Q892">
        <v>15</v>
      </c>
      <c r="R892">
        <v>5</v>
      </c>
      <c r="S892">
        <v>3</v>
      </c>
      <c r="T892">
        <v>7</v>
      </c>
    </row>
    <row r="893" spans="1:20" x14ac:dyDescent="0.3">
      <c r="A893" t="s">
        <v>3139</v>
      </c>
      <c r="B893" t="s">
        <v>3140</v>
      </c>
      <c r="C893" s="1" t="str">
        <f t="shared" si="52"/>
        <v>21:1164</v>
      </c>
      <c r="D893" s="1" t="str">
        <f t="shared" si="53"/>
        <v>21:0333</v>
      </c>
      <c r="E893" t="s">
        <v>3137</v>
      </c>
      <c r="F893" t="s">
        <v>3141</v>
      </c>
      <c r="H893">
        <v>65.395346700000005</v>
      </c>
      <c r="I893">
        <v>-117.1285305</v>
      </c>
      <c r="J893" s="1" t="str">
        <f t="shared" si="54"/>
        <v>Rock (surface)</v>
      </c>
      <c r="K893" s="1" t="str">
        <f t="shared" si="55"/>
        <v>GSC whole rock crushing (1960s)</v>
      </c>
      <c r="L893">
        <v>131</v>
      </c>
      <c r="M893">
        <v>8</v>
      </c>
      <c r="N893">
        <v>11</v>
      </c>
      <c r="O893">
        <v>20</v>
      </c>
      <c r="P893">
        <v>16</v>
      </c>
      <c r="Q893">
        <v>15</v>
      </c>
      <c r="R893">
        <v>3.3</v>
      </c>
      <c r="S893">
        <v>5</v>
      </c>
      <c r="T893">
        <v>7</v>
      </c>
    </row>
    <row r="894" spans="1:20" x14ac:dyDescent="0.3">
      <c r="A894" t="s">
        <v>3142</v>
      </c>
      <c r="B894" t="s">
        <v>3143</v>
      </c>
      <c r="C894" s="1" t="str">
        <f t="shared" si="52"/>
        <v>21:1164</v>
      </c>
      <c r="D894" s="1" t="str">
        <f t="shared" si="53"/>
        <v>21:0333</v>
      </c>
      <c r="E894" t="s">
        <v>3144</v>
      </c>
      <c r="F894" t="s">
        <v>3145</v>
      </c>
      <c r="H894">
        <v>65.397054100000005</v>
      </c>
      <c r="I894">
        <v>-117.1253099</v>
      </c>
      <c r="J894" s="1" t="str">
        <f t="shared" si="54"/>
        <v>Rock (surface)</v>
      </c>
      <c r="K894" s="1" t="str">
        <f t="shared" si="55"/>
        <v>GSC whole rock crushing (1960s)</v>
      </c>
      <c r="L894">
        <v>595</v>
      </c>
      <c r="M894">
        <v>6</v>
      </c>
      <c r="N894">
        <v>4</v>
      </c>
      <c r="O894">
        <v>20</v>
      </c>
      <c r="P894">
        <v>11</v>
      </c>
      <c r="Q894">
        <v>8</v>
      </c>
      <c r="R894">
        <v>6.8</v>
      </c>
      <c r="S894">
        <v>3</v>
      </c>
      <c r="T894">
        <v>6</v>
      </c>
    </row>
    <row r="895" spans="1:20" x14ac:dyDescent="0.3">
      <c r="A895" t="s">
        <v>3146</v>
      </c>
      <c r="B895" t="s">
        <v>3147</v>
      </c>
      <c r="C895" s="1" t="str">
        <f t="shared" si="52"/>
        <v>21:1164</v>
      </c>
      <c r="D895" s="1" t="str">
        <f t="shared" si="53"/>
        <v>21:0333</v>
      </c>
      <c r="E895" t="s">
        <v>3144</v>
      </c>
      <c r="F895" t="s">
        <v>3148</v>
      </c>
      <c r="H895">
        <v>65.397054100000005</v>
      </c>
      <c r="I895">
        <v>-117.1253099</v>
      </c>
      <c r="J895" s="1" t="str">
        <f t="shared" si="54"/>
        <v>Rock (surface)</v>
      </c>
      <c r="K895" s="1" t="str">
        <f t="shared" si="55"/>
        <v>GSC whole rock crushing (1960s)</v>
      </c>
      <c r="L895">
        <v>607</v>
      </c>
      <c r="M895">
        <v>6</v>
      </c>
      <c r="N895">
        <v>14</v>
      </c>
      <c r="O895">
        <v>25</v>
      </c>
      <c r="P895">
        <v>11</v>
      </c>
      <c r="Q895">
        <v>13</v>
      </c>
      <c r="R895">
        <v>2.5</v>
      </c>
      <c r="S895">
        <v>14</v>
      </c>
      <c r="T895">
        <v>4</v>
      </c>
    </row>
    <row r="896" spans="1:20" x14ac:dyDescent="0.3">
      <c r="A896" t="s">
        <v>3149</v>
      </c>
      <c r="B896" t="s">
        <v>3150</v>
      </c>
      <c r="C896" s="1" t="str">
        <f t="shared" si="52"/>
        <v>21:1164</v>
      </c>
      <c r="D896" s="1" t="str">
        <f t="shared" si="53"/>
        <v>21:0333</v>
      </c>
      <c r="E896" t="s">
        <v>3151</v>
      </c>
      <c r="F896" t="s">
        <v>3152</v>
      </c>
      <c r="H896">
        <v>65.397072100000003</v>
      </c>
      <c r="I896">
        <v>-117.12531</v>
      </c>
      <c r="J896" s="1" t="str">
        <f t="shared" si="54"/>
        <v>Rock (surface)</v>
      </c>
      <c r="K896" s="1" t="str">
        <f t="shared" si="55"/>
        <v>GSC whole rock crushing (1960s)</v>
      </c>
      <c r="L896">
        <v>185</v>
      </c>
      <c r="M896">
        <v>6</v>
      </c>
      <c r="N896">
        <v>2</v>
      </c>
      <c r="O896">
        <v>2</v>
      </c>
      <c r="P896">
        <v>32</v>
      </c>
      <c r="Q896">
        <v>13</v>
      </c>
      <c r="R896">
        <v>3.5</v>
      </c>
      <c r="S896">
        <v>1</v>
      </c>
      <c r="T896">
        <v>12</v>
      </c>
    </row>
    <row r="897" spans="1:20" x14ac:dyDescent="0.3">
      <c r="A897" t="s">
        <v>3153</v>
      </c>
      <c r="B897" t="s">
        <v>3154</v>
      </c>
      <c r="C897" s="1" t="str">
        <f t="shared" si="52"/>
        <v>21:1164</v>
      </c>
      <c r="D897" s="1" t="str">
        <f t="shared" si="53"/>
        <v>21:0333</v>
      </c>
      <c r="E897" t="s">
        <v>3151</v>
      </c>
      <c r="F897" t="s">
        <v>3155</v>
      </c>
      <c r="H897">
        <v>65.397072100000003</v>
      </c>
      <c r="I897">
        <v>-117.12531</v>
      </c>
      <c r="J897" s="1" t="str">
        <f t="shared" si="54"/>
        <v>Rock (surface)</v>
      </c>
      <c r="K897" s="1" t="str">
        <f t="shared" si="55"/>
        <v>GSC whole rock crushing (1960s)</v>
      </c>
      <c r="L897">
        <v>619</v>
      </c>
      <c r="M897">
        <v>16</v>
      </c>
      <c r="N897">
        <v>9</v>
      </c>
      <c r="O897">
        <v>30</v>
      </c>
      <c r="P897">
        <v>169</v>
      </c>
      <c r="Q897">
        <v>15</v>
      </c>
      <c r="R897">
        <v>2.8</v>
      </c>
      <c r="S897">
        <v>10</v>
      </c>
      <c r="T897">
        <v>118</v>
      </c>
    </row>
    <row r="898" spans="1:20" x14ac:dyDescent="0.3">
      <c r="A898" t="s">
        <v>3156</v>
      </c>
      <c r="B898" t="s">
        <v>3157</v>
      </c>
      <c r="C898" s="1" t="str">
        <f t="shared" ref="C898:C961" si="56">HYPERLINK("https://geochem.nrcan.gc.ca/cdogs/content/bdl/bdl211164_e.htm", "21:1164")</f>
        <v>21:1164</v>
      </c>
      <c r="D898" s="1" t="str">
        <f t="shared" ref="D898:D961" si="57">HYPERLINK("https://geochem.nrcan.gc.ca/cdogs/content/svy/svy210333_e.htm", "21:0333")</f>
        <v>21:0333</v>
      </c>
      <c r="E898" t="s">
        <v>3158</v>
      </c>
      <c r="F898" t="s">
        <v>3159</v>
      </c>
      <c r="H898">
        <v>65.3964304</v>
      </c>
      <c r="I898">
        <v>-117.11992549999999</v>
      </c>
      <c r="J898" s="1" t="str">
        <f t="shared" ref="J898:J961" si="58">HYPERLINK("https://geochem.nrcan.gc.ca/cdogs/content/kwd/kwd020034_e.htm", "Rock (surface)")</f>
        <v>Rock (surface)</v>
      </c>
      <c r="K898" s="1" t="str">
        <f t="shared" ref="K898:K961" si="59">HYPERLINK("https://geochem.nrcan.gc.ca/cdogs/content/kwd/kwd080087_e.htm", "GSC whole rock crushing (1960s)")</f>
        <v>GSC whole rock crushing (1960s)</v>
      </c>
      <c r="L898">
        <v>875</v>
      </c>
      <c r="M898">
        <v>12</v>
      </c>
      <c r="N898">
        <v>3125</v>
      </c>
      <c r="O898">
        <v>66</v>
      </c>
      <c r="P898">
        <v>1795</v>
      </c>
      <c r="Q898">
        <v>49</v>
      </c>
      <c r="R898">
        <v>21.8</v>
      </c>
      <c r="S898">
        <v>3820</v>
      </c>
      <c r="T898">
        <v>1370</v>
      </c>
    </row>
    <row r="899" spans="1:20" x14ac:dyDescent="0.3">
      <c r="A899" t="s">
        <v>3160</v>
      </c>
      <c r="B899" t="s">
        <v>3161</v>
      </c>
      <c r="C899" s="1" t="str">
        <f t="shared" si="56"/>
        <v>21:1164</v>
      </c>
      <c r="D899" s="1" t="str">
        <f t="shared" si="57"/>
        <v>21:0333</v>
      </c>
      <c r="E899" t="s">
        <v>3158</v>
      </c>
      <c r="F899" t="s">
        <v>3162</v>
      </c>
      <c r="H899">
        <v>65.3964304</v>
      </c>
      <c r="I899">
        <v>-117.11992549999999</v>
      </c>
      <c r="J899" s="1" t="str">
        <f t="shared" si="58"/>
        <v>Rock (surface)</v>
      </c>
      <c r="K899" s="1" t="str">
        <f t="shared" si="59"/>
        <v>GSC whole rock crushing (1960s)</v>
      </c>
      <c r="L899">
        <v>702</v>
      </c>
      <c r="M899">
        <v>9</v>
      </c>
      <c r="N899">
        <v>3250</v>
      </c>
      <c r="O899">
        <v>83</v>
      </c>
      <c r="P899">
        <v>9500</v>
      </c>
      <c r="Q899">
        <v>110</v>
      </c>
      <c r="R899">
        <v>19.600000000000001</v>
      </c>
      <c r="S899">
        <v>3910</v>
      </c>
      <c r="T899">
        <v>8200</v>
      </c>
    </row>
    <row r="900" spans="1:20" x14ac:dyDescent="0.3">
      <c r="A900" t="s">
        <v>3163</v>
      </c>
      <c r="B900" t="s">
        <v>3164</v>
      </c>
      <c r="C900" s="1" t="str">
        <f t="shared" si="56"/>
        <v>21:1164</v>
      </c>
      <c r="D900" s="1" t="str">
        <f t="shared" si="57"/>
        <v>21:0333</v>
      </c>
      <c r="E900" t="s">
        <v>3165</v>
      </c>
      <c r="F900" t="s">
        <v>3166</v>
      </c>
      <c r="H900">
        <v>65.389416299999993</v>
      </c>
      <c r="I900">
        <v>-117.13818550000001</v>
      </c>
      <c r="J900" s="1" t="str">
        <f t="shared" si="58"/>
        <v>Rock (surface)</v>
      </c>
      <c r="K900" s="1" t="str">
        <f t="shared" si="59"/>
        <v>GSC whole rock crushing (1960s)</v>
      </c>
      <c r="L900">
        <v>1190</v>
      </c>
      <c r="M900">
        <v>20</v>
      </c>
      <c r="N900">
        <v>22</v>
      </c>
      <c r="O900">
        <v>20</v>
      </c>
      <c r="P900">
        <v>120</v>
      </c>
      <c r="Q900">
        <v>20</v>
      </c>
      <c r="R900">
        <v>2.8</v>
      </c>
      <c r="S900">
        <v>25</v>
      </c>
      <c r="T900">
        <v>66</v>
      </c>
    </row>
    <row r="901" spans="1:20" x14ac:dyDescent="0.3">
      <c r="A901" t="s">
        <v>3167</v>
      </c>
      <c r="B901" t="s">
        <v>3168</v>
      </c>
      <c r="C901" s="1" t="str">
        <f t="shared" si="56"/>
        <v>21:1164</v>
      </c>
      <c r="D901" s="1" t="str">
        <f t="shared" si="57"/>
        <v>21:0333</v>
      </c>
      <c r="E901" t="s">
        <v>3165</v>
      </c>
      <c r="F901" t="s">
        <v>3169</v>
      </c>
      <c r="H901">
        <v>65.389416299999993</v>
      </c>
      <c r="I901">
        <v>-117.13818550000001</v>
      </c>
      <c r="J901" s="1" t="str">
        <f t="shared" si="58"/>
        <v>Rock (surface)</v>
      </c>
      <c r="K901" s="1" t="str">
        <f t="shared" si="59"/>
        <v>GSC whole rock crushing (1960s)</v>
      </c>
      <c r="L901">
        <v>1030</v>
      </c>
      <c r="M901">
        <v>25</v>
      </c>
      <c r="N901">
        <v>4</v>
      </c>
      <c r="O901">
        <v>10</v>
      </c>
      <c r="P901">
        <v>137</v>
      </c>
      <c r="Q901">
        <v>20</v>
      </c>
      <c r="R901">
        <v>2.5</v>
      </c>
      <c r="S901">
        <v>7</v>
      </c>
      <c r="T901">
        <v>36</v>
      </c>
    </row>
    <row r="902" spans="1:20" x14ac:dyDescent="0.3">
      <c r="A902" t="s">
        <v>3170</v>
      </c>
      <c r="B902" t="s">
        <v>3171</v>
      </c>
      <c r="C902" s="1" t="str">
        <f t="shared" si="56"/>
        <v>21:1164</v>
      </c>
      <c r="D902" s="1" t="str">
        <f t="shared" si="57"/>
        <v>21:0333</v>
      </c>
      <c r="E902" t="s">
        <v>3172</v>
      </c>
      <c r="F902" t="s">
        <v>3173</v>
      </c>
      <c r="H902">
        <v>65.387694300000007</v>
      </c>
      <c r="I902">
        <v>-117.1560369</v>
      </c>
      <c r="J902" s="1" t="str">
        <f t="shared" si="58"/>
        <v>Rock (surface)</v>
      </c>
      <c r="K902" s="1" t="str">
        <f t="shared" si="59"/>
        <v>GSC whole rock crushing (1960s)</v>
      </c>
      <c r="L902">
        <v>1190</v>
      </c>
      <c r="M902">
        <v>27</v>
      </c>
      <c r="N902">
        <v>15</v>
      </c>
      <c r="O902">
        <v>25</v>
      </c>
      <c r="P902">
        <v>125</v>
      </c>
      <c r="Q902">
        <v>20</v>
      </c>
      <c r="R902">
        <v>3</v>
      </c>
      <c r="S902">
        <v>16</v>
      </c>
      <c r="T902">
        <v>34</v>
      </c>
    </row>
    <row r="903" spans="1:20" x14ac:dyDescent="0.3">
      <c r="A903" t="s">
        <v>3174</v>
      </c>
      <c r="B903" t="s">
        <v>3175</v>
      </c>
      <c r="C903" s="1" t="str">
        <f t="shared" si="56"/>
        <v>21:1164</v>
      </c>
      <c r="D903" s="1" t="str">
        <f t="shared" si="57"/>
        <v>21:0333</v>
      </c>
      <c r="E903" t="s">
        <v>3172</v>
      </c>
      <c r="F903" t="s">
        <v>3176</v>
      </c>
      <c r="H903">
        <v>65.387694300000007</v>
      </c>
      <c r="I903">
        <v>-117.1560369</v>
      </c>
      <c r="J903" s="1" t="str">
        <f t="shared" si="58"/>
        <v>Rock (surface)</v>
      </c>
      <c r="K903" s="1" t="str">
        <f t="shared" si="59"/>
        <v>GSC whole rock crushing (1960s)</v>
      </c>
      <c r="L903">
        <v>1510</v>
      </c>
      <c r="M903">
        <v>24</v>
      </c>
      <c r="N903">
        <v>17</v>
      </c>
      <c r="O903">
        <v>20</v>
      </c>
      <c r="P903">
        <v>350</v>
      </c>
      <c r="Q903">
        <v>20</v>
      </c>
      <c r="R903">
        <v>2.5</v>
      </c>
      <c r="S903">
        <v>17</v>
      </c>
      <c r="T903">
        <v>239</v>
      </c>
    </row>
    <row r="904" spans="1:20" x14ac:dyDescent="0.3">
      <c r="A904" t="s">
        <v>3177</v>
      </c>
      <c r="B904" t="s">
        <v>3178</v>
      </c>
      <c r="C904" s="1" t="str">
        <f t="shared" si="56"/>
        <v>21:1164</v>
      </c>
      <c r="D904" s="1" t="str">
        <f t="shared" si="57"/>
        <v>21:0333</v>
      </c>
      <c r="E904" t="s">
        <v>3179</v>
      </c>
      <c r="F904" t="s">
        <v>3180</v>
      </c>
      <c r="H904">
        <v>65.263338700000006</v>
      </c>
      <c r="I904">
        <v>-117.224265</v>
      </c>
      <c r="J904" s="1" t="str">
        <f t="shared" si="58"/>
        <v>Rock (surface)</v>
      </c>
      <c r="K904" s="1" t="str">
        <f t="shared" si="59"/>
        <v>GSC whole rock crushing (1960s)</v>
      </c>
      <c r="L904">
        <v>256</v>
      </c>
      <c r="M904">
        <v>10</v>
      </c>
      <c r="N904">
        <v>2</v>
      </c>
      <c r="O904">
        <v>15</v>
      </c>
      <c r="P904">
        <v>42</v>
      </c>
      <c r="Q904">
        <v>10</v>
      </c>
      <c r="R904">
        <v>6</v>
      </c>
      <c r="S904">
        <v>1</v>
      </c>
      <c r="T904">
        <v>10</v>
      </c>
    </row>
    <row r="905" spans="1:20" x14ac:dyDescent="0.3">
      <c r="A905" t="s">
        <v>3181</v>
      </c>
      <c r="B905" t="s">
        <v>3182</v>
      </c>
      <c r="C905" s="1" t="str">
        <f t="shared" si="56"/>
        <v>21:1164</v>
      </c>
      <c r="D905" s="1" t="str">
        <f t="shared" si="57"/>
        <v>21:0333</v>
      </c>
      <c r="E905" t="s">
        <v>3179</v>
      </c>
      <c r="F905" t="s">
        <v>3183</v>
      </c>
      <c r="H905">
        <v>65.263338700000006</v>
      </c>
      <c r="I905">
        <v>-117.224265</v>
      </c>
      <c r="J905" s="1" t="str">
        <f t="shared" si="58"/>
        <v>Rock (surface)</v>
      </c>
      <c r="K905" s="1" t="str">
        <f t="shared" si="59"/>
        <v>GSC whole rock crushing (1960s)</v>
      </c>
      <c r="L905">
        <v>353</v>
      </c>
      <c r="M905">
        <v>12</v>
      </c>
      <c r="N905">
        <v>2</v>
      </c>
      <c r="O905">
        <v>2</v>
      </c>
      <c r="P905">
        <v>37</v>
      </c>
      <c r="Q905">
        <v>13</v>
      </c>
      <c r="R905">
        <v>4</v>
      </c>
      <c r="S905">
        <v>1</v>
      </c>
      <c r="T905">
        <v>10</v>
      </c>
    </row>
    <row r="906" spans="1:20" x14ac:dyDescent="0.3">
      <c r="A906" t="s">
        <v>3184</v>
      </c>
      <c r="B906" t="s">
        <v>3185</v>
      </c>
      <c r="C906" s="1" t="str">
        <f t="shared" si="56"/>
        <v>21:1164</v>
      </c>
      <c r="D906" s="1" t="str">
        <f t="shared" si="57"/>
        <v>21:0333</v>
      </c>
      <c r="E906" t="s">
        <v>3186</v>
      </c>
      <c r="F906" t="s">
        <v>3187</v>
      </c>
      <c r="H906">
        <v>65.266036700000001</v>
      </c>
      <c r="I906">
        <v>-117.220004</v>
      </c>
      <c r="J906" s="1" t="str">
        <f t="shared" si="58"/>
        <v>Rock (surface)</v>
      </c>
      <c r="K906" s="1" t="str">
        <f t="shared" si="59"/>
        <v>GSC whole rock crushing (1960s)</v>
      </c>
      <c r="L906">
        <v>637</v>
      </c>
      <c r="M906">
        <v>14</v>
      </c>
      <c r="N906">
        <v>2</v>
      </c>
      <c r="O906">
        <v>25</v>
      </c>
      <c r="P906">
        <v>67</v>
      </c>
      <c r="Q906">
        <v>13</v>
      </c>
      <c r="R906">
        <v>4.3</v>
      </c>
      <c r="S906">
        <v>1</v>
      </c>
      <c r="T906">
        <v>14</v>
      </c>
    </row>
    <row r="907" spans="1:20" x14ac:dyDescent="0.3">
      <c r="A907" t="s">
        <v>3188</v>
      </c>
      <c r="B907" t="s">
        <v>3189</v>
      </c>
      <c r="C907" s="1" t="str">
        <f t="shared" si="56"/>
        <v>21:1164</v>
      </c>
      <c r="D907" s="1" t="str">
        <f t="shared" si="57"/>
        <v>21:0333</v>
      </c>
      <c r="E907" t="s">
        <v>3186</v>
      </c>
      <c r="F907" t="s">
        <v>3190</v>
      </c>
      <c r="H907">
        <v>65.266036700000001</v>
      </c>
      <c r="I907">
        <v>-117.220004</v>
      </c>
      <c r="J907" s="1" t="str">
        <f t="shared" si="58"/>
        <v>Rock (surface)</v>
      </c>
      <c r="K907" s="1" t="str">
        <f t="shared" si="59"/>
        <v>GSC whole rock crushing (1960s)</v>
      </c>
      <c r="L907">
        <v>536</v>
      </c>
      <c r="M907">
        <v>21</v>
      </c>
      <c r="N907">
        <v>2</v>
      </c>
      <c r="O907">
        <v>10</v>
      </c>
      <c r="P907">
        <v>82</v>
      </c>
      <c r="Q907">
        <v>18</v>
      </c>
      <c r="R907">
        <v>2.5</v>
      </c>
      <c r="S907">
        <v>1</v>
      </c>
      <c r="T907">
        <v>14</v>
      </c>
    </row>
    <row r="908" spans="1:20" x14ac:dyDescent="0.3">
      <c r="A908" t="s">
        <v>3191</v>
      </c>
      <c r="B908" t="s">
        <v>3192</v>
      </c>
      <c r="C908" s="1" t="str">
        <f t="shared" si="56"/>
        <v>21:1164</v>
      </c>
      <c r="D908" s="1" t="str">
        <f t="shared" si="57"/>
        <v>21:0333</v>
      </c>
      <c r="E908" t="s">
        <v>3193</v>
      </c>
      <c r="F908" t="s">
        <v>3194</v>
      </c>
      <c r="H908">
        <v>65.267831200000003</v>
      </c>
      <c r="I908">
        <v>-117.22001899999999</v>
      </c>
      <c r="J908" s="1" t="str">
        <f t="shared" si="58"/>
        <v>Rock (surface)</v>
      </c>
      <c r="K908" s="1" t="str">
        <f t="shared" si="59"/>
        <v>GSC whole rock crushing (1960s)</v>
      </c>
      <c r="L908">
        <v>490</v>
      </c>
      <c r="M908">
        <v>33</v>
      </c>
      <c r="N908">
        <v>2</v>
      </c>
      <c r="O908">
        <v>10</v>
      </c>
      <c r="P908">
        <v>113</v>
      </c>
      <c r="Q908">
        <v>20</v>
      </c>
      <c r="R908">
        <v>3.3</v>
      </c>
      <c r="S908">
        <v>1</v>
      </c>
      <c r="T908">
        <v>18</v>
      </c>
    </row>
    <row r="909" spans="1:20" x14ac:dyDescent="0.3">
      <c r="A909" t="s">
        <v>3195</v>
      </c>
      <c r="B909" t="s">
        <v>3196</v>
      </c>
      <c r="C909" s="1" t="str">
        <f t="shared" si="56"/>
        <v>21:1164</v>
      </c>
      <c r="D909" s="1" t="str">
        <f t="shared" si="57"/>
        <v>21:0333</v>
      </c>
      <c r="E909" t="s">
        <v>3193</v>
      </c>
      <c r="F909" t="s">
        <v>3197</v>
      </c>
      <c r="H909">
        <v>65.267831200000003</v>
      </c>
      <c r="I909">
        <v>-117.22001899999999</v>
      </c>
      <c r="J909" s="1" t="str">
        <f t="shared" si="58"/>
        <v>Rock (surface)</v>
      </c>
      <c r="K909" s="1" t="str">
        <f t="shared" si="59"/>
        <v>GSC whole rock crushing (1960s)</v>
      </c>
      <c r="L909">
        <v>316</v>
      </c>
      <c r="M909">
        <v>14</v>
      </c>
      <c r="N909">
        <v>2</v>
      </c>
      <c r="O909">
        <v>2</v>
      </c>
      <c r="P909">
        <v>59</v>
      </c>
      <c r="Q909">
        <v>20</v>
      </c>
      <c r="R909">
        <v>2.5</v>
      </c>
      <c r="S909">
        <v>1</v>
      </c>
      <c r="T909">
        <v>9</v>
      </c>
    </row>
    <row r="910" spans="1:20" x14ac:dyDescent="0.3">
      <c r="A910" t="s">
        <v>3198</v>
      </c>
      <c r="B910" t="s">
        <v>3199</v>
      </c>
      <c r="C910" s="1" t="str">
        <f t="shared" si="56"/>
        <v>21:1164</v>
      </c>
      <c r="D910" s="1" t="str">
        <f t="shared" si="57"/>
        <v>21:0333</v>
      </c>
      <c r="E910" t="s">
        <v>3200</v>
      </c>
      <c r="F910" t="s">
        <v>3201</v>
      </c>
      <c r="H910">
        <v>65.270526099999998</v>
      </c>
      <c r="I910">
        <v>-117.2178991</v>
      </c>
      <c r="J910" s="1" t="str">
        <f t="shared" si="58"/>
        <v>Rock (surface)</v>
      </c>
      <c r="K910" s="1" t="str">
        <f t="shared" si="59"/>
        <v>GSC whole rock crushing (1960s)</v>
      </c>
      <c r="L910">
        <v>500</v>
      </c>
      <c r="M910">
        <v>13</v>
      </c>
      <c r="N910">
        <v>2</v>
      </c>
      <c r="O910">
        <v>2</v>
      </c>
      <c r="P910">
        <v>37</v>
      </c>
      <c r="Q910">
        <v>5</v>
      </c>
      <c r="R910">
        <v>2.5</v>
      </c>
      <c r="S910">
        <v>1</v>
      </c>
      <c r="T910">
        <v>6</v>
      </c>
    </row>
    <row r="911" spans="1:20" x14ac:dyDescent="0.3">
      <c r="A911" t="s">
        <v>3202</v>
      </c>
      <c r="B911" t="s">
        <v>3203</v>
      </c>
      <c r="C911" s="1" t="str">
        <f t="shared" si="56"/>
        <v>21:1164</v>
      </c>
      <c r="D911" s="1" t="str">
        <f t="shared" si="57"/>
        <v>21:0333</v>
      </c>
      <c r="E911" t="s">
        <v>3200</v>
      </c>
      <c r="F911" t="s">
        <v>3204</v>
      </c>
      <c r="H911">
        <v>65.270526099999998</v>
      </c>
      <c r="I911">
        <v>-117.2178991</v>
      </c>
      <c r="J911" s="1" t="str">
        <f t="shared" si="58"/>
        <v>Rock (surface)</v>
      </c>
      <c r="K911" s="1" t="str">
        <f t="shared" si="59"/>
        <v>GSC whole rock crushing (1960s)</v>
      </c>
      <c r="L911">
        <v>655</v>
      </c>
      <c r="M911">
        <v>19</v>
      </c>
      <c r="N911">
        <v>2</v>
      </c>
      <c r="O911">
        <v>10</v>
      </c>
      <c r="P911">
        <v>59</v>
      </c>
      <c r="Q911">
        <v>13</v>
      </c>
      <c r="R911">
        <v>3.3</v>
      </c>
      <c r="S911">
        <v>1</v>
      </c>
      <c r="T911">
        <v>12</v>
      </c>
    </row>
    <row r="912" spans="1:20" x14ac:dyDescent="0.3">
      <c r="A912" t="s">
        <v>3205</v>
      </c>
      <c r="B912" t="s">
        <v>3206</v>
      </c>
      <c r="C912" s="1" t="str">
        <f t="shared" si="56"/>
        <v>21:1164</v>
      </c>
      <c r="D912" s="1" t="str">
        <f t="shared" si="57"/>
        <v>21:0333</v>
      </c>
      <c r="E912" t="s">
        <v>3207</v>
      </c>
      <c r="F912" t="s">
        <v>3208</v>
      </c>
      <c r="H912">
        <v>65.280398899999994</v>
      </c>
      <c r="I912">
        <v>-117.21583750000001</v>
      </c>
      <c r="J912" s="1" t="str">
        <f t="shared" si="58"/>
        <v>Rock (surface)</v>
      </c>
      <c r="K912" s="1" t="str">
        <f t="shared" si="59"/>
        <v>GSC whole rock crushing (1960s)</v>
      </c>
      <c r="L912">
        <v>238</v>
      </c>
      <c r="M912">
        <v>11</v>
      </c>
      <c r="N912">
        <v>2</v>
      </c>
      <c r="O912">
        <v>20</v>
      </c>
      <c r="P912">
        <v>67</v>
      </c>
      <c r="Q912">
        <v>20</v>
      </c>
      <c r="R912">
        <v>6.8</v>
      </c>
      <c r="S912">
        <v>1</v>
      </c>
      <c r="T912">
        <v>10</v>
      </c>
    </row>
    <row r="913" spans="1:20" x14ac:dyDescent="0.3">
      <c r="A913" t="s">
        <v>3209</v>
      </c>
      <c r="B913" t="s">
        <v>3210</v>
      </c>
      <c r="C913" s="1" t="str">
        <f t="shared" si="56"/>
        <v>21:1164</v>
      </c>
      <c r="D913" s="1" t="str">
        <f t="shared" si="57"/>
        <v>21:0333</v>
      </c>
      <c r="E913" t="s">
        <v>3207</v>
      </c>
      <c r="F913" t="s">
        <v>3211</v>
      </c>
      <c r="H913">
        <v>65.280398899999994</v>
      </c>
      <c r="I913">
        <v>-117.21583750000001</v>
      </c>
      <c r="J913" s="1" t="str">
        <f t="shared" si="58"/>
        <v>Rock (surface)</v>
      </c>
      <c r="K913" s="1" t="str">
        <f t="shared" si="59"/>
        <v>GSC whole rock crushing (1960s)</v>
      </c>
      <c r="L913">
        <v>222</v>
      </c>
      <c r="M913">
        <v>13</v>
      </c>
      <c r="N913">
        <v>2</v>
      </c>
      <c r="O913">
        <v>15</v>
      </c>
      <c r="P913">
        <v>75</v>
      </c>
      <c r="Q913">
        <v>13</v>
      </c>
      <c r="R913">
        <v>7</v>
      </c>
      <c r="S913">
        <v>1</v>
      </c>
      <c r="T913">
        <v>10</v>
      </c>
    </row>
    <row r="914" spans="1:20" x14ac:dyDescent="0.3">
      <c r="A914" t="s">
        <v>3212</v>
      </c>
      <c r="B914" t="s">
        <v>3213</v>
      </c>
      <c r="C914" s="1" t="str">
        <f t="shared" si="56"/>
        <v>21:1164</v>
      </c>
      <c r="D914" s="1" t="str">
        <f t="shared" si="57"/>
        <v>21:0333</v>
      </c>
      <c r="E914" t="s">
        <v>3214</v>
      </c>
      <c r="F914" t="s">
        <v>3215</v>
      </c>
      <c r="H914">
        <v>65.288467900000001</v>
      </c>
      <c r="I914">
        <v>-117.220191</v>
      </c>
      <c r="J914" s="1" t="str">
        <f t="shared" si="58"/>
        <v>Rock (surface)</v>
      </c>
      <c r="K914" s="1" t="str">
        <f t="shared" si="59"/>
        <v>GSC whole rock crushing (1960s)</v>
      </c>
      <c r="L914">
        <v>875</v>
      </c>
      <c r="M914">
        <v>28</v>
      </c>
      <c r="N914">
        <v>13</v>
      </c>
      <c r="O914">
        <v>10</v>
      </c>
      <c r="P914">
        <v>189</v>
      </c>
      <c r="Q914">
        <v>20</v>
      </c>
      <c r="R914">
        <v>4.3</v>
      </c>
      <c r="S914">
        <v>10</v>
      </c>
      <c r="T914">
        <v>168</v>
      </c>
    </row>
    <row r="915" spans="1:20" x14ac:dyDescent="0.3">
      <c r="A915" t="s">
        <v>3216</v>
      </c>
      <c r="B915" t="s">
        <v>3217</v>
      </c>
      <c r="C915" s="1" t="str">
        <f t="shared" si="56"/>
        <v>21:1164</v>
      </c>
      <c r="D915" s="1" t="str">
        <f t="shared" si="57"/>
        <v>21:0333</v>
      </c>
      <c r="E915" t="s">
        <v>3214</v>
      </c>
      <c r="F915" t="s">
        <v>3218</v>
      </c>
      <c r="H915">
        <v>65.288467900000001</v>
      </c>
      <c r="I915">
        <v>-117.220191</v>
      </c>
      <c r="J915" s="1" t="str">
        <f t="shared" si="58"/>
        <v>Rock (surface)</v>
      </c>
      <c r="K915" s="1" t="str">
        <f t="shared" si="59"/>
        <v>GSC whole rock crushing (1960s)</v>
      </c>
      <c r="L915">
        <v>781</v>
      </c>
      <c r="M915">
        <v>31</v>
      </c>
      <c r="N915">
        <v>17</v>
      </c>
      <c r="O915">
        <v>15</v>
      </c>
      <c r="P915">
        <v>117</v>
      </c>
      <c r="Q915">
        <v>13</v>
      </c>
      <c r="R915">
        <v>3.8</v>
      </c>
      <c r="S915">
        <v>17</v>
      </c>
      <c r="T915">
        <v>50</v>
      </c>
    </row>
    <row r="916" spans="1:20" x14ac:dyDescent="0.3">
      <c r="A916" t="s">
        <v>3219</v>
      </c>
      <c r="B916" t="s">
        <v>3220</v>
      </c>
      <c r="C916" s="1" t="str">
        <f t="shared" si="56"/>
        <v>21:1164</v>
      </c>
      <c r="D916" s="1" t="str">
        <f t="shared" si="57"/>
        <v>21:0333</v>
      </c>
      <c r="E916" t="s">
        <v>3221</v>
      </c>
      <c r="F916" t="s">
        <v>3222</v>
      </c>
      <c r="H916">
        <v>65.288485800000004</v>
      </c>
      <c r="I916">
        <v>-117.22019109999999</v>
      </c>
      <c r="J916" s="1" t="str">
        <f t="shared" si="58"/>
        <v>Rock (surface)</v>
      </c>
      <c r="K916" s="1" t="str">
        <f t="shared" si="59"/>
        <v>GSC whole rock crushing (1960s)</v>
      </c>
      <c r="L916">
        <v>906</v>
      </c>
      <c r="M916">
        <v>31</v>
      </c>
      <c r="N916">
        <v>35</v>
      </c>
      <c r="O916">
        <v>15</v>
      </c>
      <c r="P916">
        <v>178</v>
      </c>
      <c r="Q916">
        <v>11</v>
      </c>
      <c r="R916">
        <v>3.3</v>
      </c>
      <c r="S916">
        <v>32</v>
      </c>
      <c r="T916">
        <v>48</v>
      </c>
    </row>
    <row r="917" spans="1:20" x14ac:dyDescent="0.3">
      <c r="A917" t="s">
        <v>3223</v>
      </c>
      <c r="B917" t="s">
        <v>3224</v>
      </c>
      <c r="C917" s="1" t="str">
        <f t="shared" si="56"/>
        <v>21:1164</v>
      </c>
      <c r="D917" s="1" t="str">
        <f t="shared" si="57"/>
        <v>21:0333</v>
      </c>
      <c r="E917" t="s">
        <v>3221</v>
      </c>
      <c r="F917" t="s">
        <v>3225</v>
      </c>
      <c r="H917">
        <v>65.288485800000004</v>
      </c>
      <c r="I917">
        <v>-117.22019109999999</v>
      </c>
      <c r="J917" s="1" t="str">
        <f t="shared" si="58"/>
        <v>Rock (surface)</v>
      </c>
      <c r="K917" s="1" t="str">
        <f t="shared" si="59"/>
        <v>GSC whole rock crushing (1960s)</v>
      </c>
      <c r="L917">
        <v>875</v>
      </c>
      <c r="M917">
        <v>31</v>
      </c>
      <c r="N917">
        <v>9</v>
      </c>
      <c r="O917">
        <v>15</v>
      </c>
      <c r="P917">
        <v>141</v>
      </c>
      <c r="Q917">
        <v>20</v>
      </c>
      <c r="R917">
        <v>3.3</v>
      </c>
      <c r="S917">
        <v>7</v>
      </c>
      <c r="T917">
        <v>40</v>
      </c>
    </row>
    <row r="918" spans="1:20" x14ac:dyDescent="0.3">
      <c r="A918" t="s">
        <v>3226</v>
      </c>
      <c r="B918" t="s">
        <v>3227</v>
      </c>
      <c r="C918" s="1" t="str">
        <f t="shared" si="56"/>
        <v>21:1164</v>
      </c>
      <c r="D918" s="1" t="str">
        <f t="shared" si="57"/>
        <v>21:0333</v>
      </c>
      <c r="E918" t="s">
        <v>3228</v>
      </c>
      <c r="F918" t="s">
        <v>3229</v>
      </c>
      <c r="H918">
        <v>65.293848199999999</v>
      </c>
      <c r="I918">
        <v>-117.2223801</v>
      </c>
      <c r="J918" s="1" t="str">
        <f t="shared" si="58"/>
        <v>Rock (surface)</v>
      </c>
      <c r="K918" s="1" t="str">
        <f t="shared" si="59"/>
        <v>GSC whole rock crushing (1960s)</v>
      </c>
      <c r="L918">
        <v>812</v>
      </c>
      <c r="M918">
        <v>30</v>
      </c>
      <c r="N918">
        <v>4</v>
      </c>
      <c r="O918">
        <v>35</v>
      </c>
      <c r="P918">
        <v>156</v>
      </c>
      <c r="Q918">
        <v>11</v>
      </c>
      <c r="R918">
        <v>3</v>
      </c>
      <c r="S918">
        <v>3</v>
      </c>
      <c r="T918">
        <v>48</v>
      </c>
    </row>
    <row r="919" spans="1:20" x14ac:dyDescent="0.3">
      <c r="A919" t="s">
        <v>3230</v>
      </c>
      <c r="B919" t="s">
        <v>3231</v>
      </c>
      <c r="C919" s="1" t="str">
        <f t="shared" si="56"/>
        <v>21:1164</v>
      </c>
      <c r="D919" s="1" t="str">
        <f t="shared" si="57"/>
        <v>21:0333</v>
      </c>
      <c r="E919" t="s">
        <v>3228</v>
      </c>
      <c r="F919" t="s">
        <v>3232</v>
      </c>
      <c r="H919">
        <v>65.293848199999999</v>
      </c>
      <c r="I919">
        <v>-117.2223801</v>
      </c>
      <c r="J919" s="1" t="str">
        <f t="shared" si="58"/>
        <v>Rock (surface)</v>
      </c>
      <c r="K919" s="1" t="str">
        <f t="shared" si="59"/>
        <v>GSC whole rock crushing (1960s)</v>
      </c>
      <c r="L919">
        <v>744</v>
      </c>
      <c r="M919">
        <v>26</v>
      </c>
      <c r="N919">
        <v>18</v>
      </c>
      <c r="O919">
        <v>40</v>
      </c>
      <c r="P919">
        <v>138</v>
      </c>
      <c r="Q919">
        <v>11</v>
      </c>
      <c r="R919">
        <v>2.8</v>
      </c>
      <c r="S919">
        <v>17</v>
      </c>
      <c r="T919">
        <v>38</v>
      </c>
    </row>
    <row r="920" spans="1:20" x14ac:dyDescent="0.3">
      <c r="A920" t="s">
        <v>3233</v>
      </c>
      <c r="B920" t="s">
        <v>3234</v>
      </c>
      <c r="C920" s="1" t="str">
        <f t="shared" si="56"/>
        <v>21:1164</v>
      </c>
      <c r="D920" s="1" t="str">
        <f t="shared" si="57"/>
        <v>21:0333</v>
      </c>
      <c r="E920" t="s">
        <v>3235</v>
      </c>
      <c r="F920" t="s">
        <v>3236</v>
      </c>
      <c r="H920">
        <v>65.634398500000003</v>
      </c>
      <c r="I920">
        <v>-117.9964854</v>
      </c>
      <c r="J920" s="1" t="str">
        <f t="shared" si="58"/>
        <v>Rock (surface)</v>
      </c>
      <c r="K920" s="1" t="str">
        <f t="shared" si="59"/>
        <v>GSC whole rock crushing (1960s)</v>
      </c>
      <c r="L920">
        <v>525</v>
      </c>
      <c r="M920">
        <v>10</v>
      </c>
      <c r="N920">
        <v>24</v>
      </c>
      <c r="O920">
        <v>20</v>
      </c>
      <c r="P920">
        <v>54</v>
      </c>
      <c r="Q920">
        <v>13</v>
      </c>
      <c r="R920">
        <v>0.2</v>
      </c>
      <c r="S920">
        <v>17</v>
      </c>
      <c r="T920">
        <v>10</v>
      </c>
    </row>
    <row r="921" spans="1:20" x14ac:dyDescent="0.3">
      <c r="A921" t="s">
        <v>3237</v>
      </c>
      <c r="B921" t="s">
        <v>3238</v>
      </c>
      <c r="C921" s="1" t="str">
        <f t="shared" si="56"/>
        <v>21:1164</v>
      </c>
      <c r="D921" s="1" t="str">
        <f t="shared" si="57"/>
        <v>21:0333</v>
      </c>
      <c r="E921" t="s">
        <v>3235</v>
      </c>
      <c r="F921" t="s">
        <v>3239</v>
      </c>
      <c r="H921">
        <v>65.634398500000003</v>
      </c>
      <c r="I921">
        <v>-117.9964854</v>
      </c>
      <c r="J921" s="1" t="str">
        <f t="shared" si="58"/>
        <v>Rock (surface)</v>
      </c>
      <c r="K921" s="1" t="str">
        <f t="shared" si="59"/>
        <v>GSC whole rock crushing (1960s)</v>
      </c>
      <c r="L921">
        <v>2950</v>
      </c>
      <c r="M921">
        <v>23</v>
      </c>
      <c r="N921">
        <v>9</v>
      </c>
      <c r="O921">
        <v>2</v>
      </c>
      <c r="P921">
        <v>70</v>
      </c>
      <c r="Q921">
        <v>20</v>
      </c>
      <c r="R921">
        <v>0.2</v>
      </c>
      <c r="S921">
        <v>6</v>
      </c>
      <c r="T921">
        <v>9</v>
      </c>
    </row>
    <row r="922" spans="1:20" x14ac:dyDescent="0.3">
      <c r="A922" t="s">
        <v>3240</v>
      </c>
      <c r="B922" t="s">
        <v>3241</v>
      </c>
      <c r="C922" s="1" t="str">
        <f t="shared" si="56"/>
        <v>21:1164</v>
      </c>
      <c r="D922" s="1" t="str">
        <f t="shared" si="57"/>
        <v>21:0333</v>
      </c>
      <c r="E922" t="s">
        <v>3242</v>
      </c>
      <c r="F922" t="s">
        <v>3243</v>
      </c>
      <c r="H922">
        <v>65.6345113</v>
      </c>
      <c r="I922">
        <v>-117.9791101</v>
      </c>
      <c r="J922" s="1" t="str">
        <f t="shared" si="58"/>
        <v>Rock (surface)</v>
      </c>
      <c r="K922" s="1" t="str">
        <f t="shared" si="59"/>
        <v>GSC whole rock crushing (1960s)</v>
      </c>
      <c r="L922">
        <v>1370</v>
      </c>
      <c r="M922">
        <v>18</v>
      </c>
      <c r="N922">
        <v>15</v>
      </c>
      <c r="O922">
        <v>29</v>
      </c>
      <c r="P922">
        <v>114</v>
      </c>
      <c r="Q922">
        <v>17</v>
      </c>
      <c r="R922">
        <v>0.2</v>
      </c>
      <c r="S922">
        <v>8</v>
      </c>
      <c r="T922">
        <v>53</v>
      </c>
    </row>
    <row r="923" spans="1:20" x14ac:dyDescent="0.3">
      <c r="A923" t="s">
        <v>3244</v>
      </c>
      <c r="B923" t="s">
        <v>3245</v>
      </c>
      <c r="C923" s="1" t="str">
        <f t="shared" si="56"/>
        <v>21:1164</v>
      </c>
      <c r="D923" s="1" t="str">
        <f t="shared" si="57"/>
        <v>21:0333</v>
      </c>
      <c r="E923" t="s">
        <v>3242</v>
      </c>
      <c r="F923" t="s">
        <v>3246</v>
      </c>
      <c r="H923">
        <v>65.6345113</v>
      </c>
      <c r="I923">
        <v>-117.9791101</v>
      </c>
      <c r="J923" s="1" t="str">
        <f t="shared" si="58"/>
        <v>Rock (surface)</v>
      </c>
      <c r="K923" s="1" t="str">
        <f t="shared" si="59"/>
        <v>GSC whole rock crushing (1960s)</v>
      </c>
      <c r="L923">
        <v>1190</v>
      </c>
      <c r="M923">
        <v>19</v>
      </c>
      <c r="N923">
        <v>11</v>
      </c>
      <c r="O923">
        <v>59</v>
      </c>
      <c r="P923">
        <v>119</v>
      </c>
      <c r="Q923">
        <v>27</v>
      </c>
      <c r="R923">
        <v>0.2</v>
      </c>
      <c r="S923">
        <v>7</v>
      </c>
      <c r="T923">
        <v>53</v>
      </c>
    </row>
    <row r="924" spans="1:20" x14ac:dyDescent="0.3">
      <c r="A924" t="s">
        <v>3247</v>
      </c>
      <c r="B924" t="s">
        <v>3248</v>
      </c>
      <c r="C924" s="1" t="str">
        <f t="shared" si="56"/>
        <v>21:1164</v>
      </c>
      <c r="D924" s="1" t="str">
        <f t="shared" si="57"/>
        <v>21:0333</v>
      </c>
      <c r="E924" t="s">
        <v>3249</v>
      </c>
      <c r="F924" t="s">
        <v>3250</v>
      </c>
      <c r="H924">
        <v>65.633642100000003</v>
      </c>
      <c r="I924">
        <v>-117.9747325</v>
      </c>
      <c r="J924" s="1" t="str">
        <f t="shared" si="58"/>
        <v>Rock (surface)</v>
      </c>
      <c r="K924" s="1" t="str">
        <f t="shared" si="59"/>
        <v>GSC whole rock crushing (1960s)</v>
      </c>
      <c r="L924">
        <v>2040</v>
      </c>
      <c r="M924">
        <v>21</v>
      </c>
      <c r="N924">
        <v>21</v>
      </c>
      <c r="O924">
        <v>37</v>
      </c>
      <c r="P924">
        <v>108</v>
      </c>
      <c r="Q924">
        <v>13</v>
      </c>
      <c r="R924">
        <v>0.2</v>
      </c>
      <c r="S924">
        <v>13</v>
      </c>
      <c r="T924">
        <v>44</v>
      </c>
    </row>
    <row r="925" spans="1:20" x14ac:dyDescent="0.3">
      <c r="A925" t="s">
        <v>3251</v>
      </c>
      <c r="B925" t="s">
        <v>3252</v>
      </c>
      <c r="C925" s="1" t="str">
        <f t="shared" si="56"/>
        <v>21:1164</v>
      </c>
      <c r="D925" s="1" t="str">
        <f t="shared" si="57"/>
        <v>21:0333</v>
      </c>
      <c r="E925" t="s">
        <v>3249</v>
      </c>
      <c r="F925" t="s">
        <v>3253</v>
      </c>
      <c r="H925">
        <v>65.633642100000003</v>
      </c>
      <c r="I925">
        <v>-117.9747325</v>
      </c>
      <c r="J925" s="1" t="str">
        <f t="shared" si="58"/>
        <v>Rock (surface)</v>
      </c>
      <c r="K925" s="1" t="str">
        <f t="shared" si="59"/>
        <v>GSC whole rock crushing (1960s)</v>
      </c>
      <c r="L925">
        <v>1280</v>
      </c>
      <c r="M925">
        <v>24</v>
      </c>
      <c r="N925">
        <v>17</v>
      </c>
      <c r="O925">
        <v>20</v>
      </c>
      <c r="P925">
        <v>95</v>
      </c>
      <c r="Q925">
        <v>20</v>
      </c>
      <c r="R925">
        <v>0.5</v>
      </c>
      <c r="S925">
        <v>10</v>
      </c>
      <c r="T925">
        <v>31</v>
      </c>
    </row>
    <row r="926" spans="1:20" x14ac:dyDescent="0.3">
      <c r="A926" t="s">
        <v>3254</v>
      </c>
      <c r="B926" t="s">
        <v>3255</v>
      </c>
      <c r="C926" s="1" t="str">
        <f t="shared" si="56"/>
        <v>21:1164</v>
      </c>
      <c r="D926" s="1" t="str">
        <f t="shared" si="57"/>
        <v>21:0333</v>
      </c>
      <c r="E926" t="s">
        <v>3256</v>
      </c>
      <c r="F926" t="s">
        <v>3257</v>
      </c>
      <c r="H926">
        <v>65.627264299999993</v>
      </c>
      <c r="I926">
        <v>-117.98969580000001</v>
      </c>
      <c r="J926" s="1" t="str">
        <f t="shared" si="58"/>
        <v>Rock (surface)</v>
      </c>
      <c r="K926" s="1" t="str">
        <f t="shared" si="59"/>
        <v>GSC whole rock crushing (1960s)</v>
      </c>
      <c r="L926">
        <v>578</v>
      </c>
      <c r="M926">
        <v>12</v>
      </c>
      <c r="N926">
        <v>4</v>
      </c>
      <c r="O926">
        <v>2</v>
      </c>
      <c r="P926">
        <v>44</v>
      </c>
      <c r="Q926">
        <v>22</v>
      </c>
      <c r="R926">
        <v>0.2</v>
      </c>
      <c r="S926">
        <v>1</v>
      </c>
      <c r="T926">
        <v>10</v>
      </c>
    </row>
    <row r="927" spans="1:20" x14ac:dyDescent="0.3">
      <c r="A927" t="s">
        <v>3258</v>
      </c>
      <c r="B927" t="s">
        <v>3259</v>
      </c>
      <c r="C927" s="1" t="str">
        <f t="shared" si="56"/>
        <v>21:1164</v>
      </c>
      <c r="D927" s="1" t="str">
        <f t="shared" si="57"/>
        <v>21:0333</v>
      </c>
      <c r="E927" t="s">
        <v>3256</v>
      </c>
      <c r="F927" t="s">
        <v>3260</v>
      </c>
      <c r="H927">
        <v>65.627264299999993</v>
      </c>
      <c r="I927">
        <v>-117.98969580000001</v>
      </c>
      <c r="J927" s="1" t="str">
        <f t="shared" si="58"/>
        <v>Rock (surface)</v>
      </c>
      <c r="K927" s="1" t="str">
        <f t="shared" si="59"/>
        <v>GSC whole rock crushing (1960s)</v>
      </c>
      <c r="L927">
        <v>2340</v>
      </c>
      <c r="M927">
        <v>41</v>
      </c>
      <c r="N927">
        <v>25</v>
      </c>
      <c r="O927">
        <v>2</v>
      </c>
      <c r="P927">
        <v>180</v>
      </c>
      <c r="Q927">
        <v>20</v>
      </c>
      <c r="R927">
        <v>0.2</v>
      </c>
      <c r="S927">
        <v>23</v>
      </c>
      <c r="T927">
        <v>35</v>
      </c>
    </row>
    <row r="928" spans="1:20" x14ac:dyDescent="0.3">
      <c r="A928" t="s">
        <v>3261</v>
      </c>
      <c r="B928" t="s">
        <v>3262</v>
      </c>
      <c r="C928" s="1" t="str">
        <f t="shared" si="56"/>
        <v>21:1164</v>
      </c>
      <c r="D928" s="1" t="str">
        <f t="shared" si="57"/>
        <v>21:0333</v>
      </c>
      <c r="E928" t="s">
        <v>3263</v>
      </c>
      <c r="F928" t="s">
        <v>3264</v>
      </c>
      <c r="H928">
        <v>65.622834999999995</v>
      </c>
      <c r="I928">
        <v>-117.980841</v>
      </c>
      <c r="J928" s="1" t="str">
        <f t="shared" si="58"/>
        <v>Rock (surface)</v>
      </c>
      <c r="K928" s="1" t="str">
        <f t="shared" si="59"/>
        <v>GSC whole rock crushing (1960s)</v>
      </c>
      <c r="L928">
        <v>525</v>
      </c>
      <c r="M928">
        <v>8</v>
      </c>
      <c r="N928">
        <v>94</v>
      </c>
      <c r="O928">
        <v>2</v>
      </c>
      <c r="P928">
        <v>52</v>
      </c>
      <c r="Q928">
        <v>27</v>
      </c>
      <c r="R928">
        <v>0.2</v>
      </c>
      <c r="S928">
        <v>81</v>
      </c>
      <c r="T928">
        <v>12</v>
      </c>
    </row>
    <row r="929" spans="1:20" x14ac:dyDescent="0.3">
      <c r="A929" t="s">
        <v>3265</v>
      </c>
      <c r="B929" t="s">
        <v>3266</v>
      </c>
      <c r="C929" s="1" t="str">
        <f t="shared" si="56"/>
        <v>21:1164</v>
      </c>
      <c r="D929" s="1" t="str">
        <f t="shared" si="57"/>
        <v>21:0333</v>
      </c>
      <c r="E929" t="s">
        <v>3263</v>
      </c>
      <c r="F929" t="s">
        <v>3267</v>
      </c>
      <c r="H929">
        <v>65.622834999999995</v>
      </c>
      <c r="I929">
        <v>-117.980841</v>
      </c>
      <c r="J929" s="1" t="str">
        <f t="shared" si="58"/>
        <v>Rock (surface)</v>
      </c>
      <c r="K929" s="1" t="str">
        <f t="shared" si="59"/>
        <v>GSC whole rock crushing (1960s)</v>
      </c>
      <c r="L929">
        <v>404</v>
      </c>
      <c r="M929">
        <v>5</v>
      </c>
      <c r="N929">
        <v>22</v>
      </c>
      <c r="O929">
        <v>2</v>
      </c>
      <c r="P929">
        <v>23</v>
      </c>
      <c r="Q929">
        <v>20</v>
      </c>
      <c r="R929">
        <v>0.2</v>
      </c>
      <c r="S929">
        <v>15</v>
      </c>
      <c r="T929">
        <v>8</v>
      </c>
    </row>
    <row r="930" spans="1:20" x14ac:dyDescent="0.3">
      <c r="A930" t="s">
        <v>3268</v>
      </c>
      <c r="B930" t="s">
        <v>3269</v>
      </c>
      <c r="C930" s="1" t="str">
        <f t="shared" si="56"/>
        <v>21:1164</v>
      </c>
      <c r="D930" s="1" t="str">
        <f t="shared" si="57"/>
        <v>21:0333</v>
      </c>
      <c r="E930" t="s">
        <v>3270</v>
      </c>
      <c r="F930" t="s">
        <v>3271</v>
      </c>
      <c r="H930">
        <v>65.622849000000002</v>
      </c>
      <c r="I930">
        <v>-117.9786701</v>
      </c>
      <c r="J930" s="1" t="str">
        <f t="shared" si="58"/>
        <v>Rock (surface)</v>
      </c>
      <c r="K930" s="1" t="str">
        <f t="shared" si="59"/>
        <v>GSC whole rock crushing (1960s)</v>
      </c>
      <c r="L930">
        <v>659</v>
      </c>
      <c r="M930">
        <v>13</v>
      </c>
      <c r="N930">
        <v>29</v>
      </c>
      <c r="O930">
        <v>2</v>
      </c>
      <c r="P930">
        <v>42</v>
      </c>
      <c r="Q930">
        <v>25</v>
      </c>
      <c r="R930">
        <v>0.2</v>
      </c>
      <c r="S930">
        <v>19</v>
      </c>
      <c r="T930">
        <v>8</v>
      </c>
    </row>
    <row r="931" spans="1:20" x14ac:dyDescent="0.3">
      <c r="A931" t="s">
        <v>3272</v>
      </c>
      <c r="B931" t="s">
        <v>3273</v>
      </c>
      <c r="C931" s="1" t="str">
        <f t="shared" si="56"/>
        <v>21:1164</v>
      </c>
      <c r="D931" s="1" t="str">
        <f t="shared" si="57"/>
        <v>21:0333</v>
      </c>
      <c r="E931" t="s">
        <v>3270</v>
      </c>
      <c r="F931" t="s">
        <v>3274</v>
      </c>
      <c r="H931">
        <v>65.622849000000002</v>
      </c>
      <c r="I931">
        <v>-117.9786701</v>
      </c>
      <c r="J931" s="1" t="str">
        <f t="shared" si="58"/>
        <v>Rock (surface)</v>
      </c>
      <c r="K931" s="1" t="str">
        <f t="shared" si="59"/>
        <v>GSC whole rock crushing (1960s)</v>
      </c>
      <c r="L931">
        <v>838</v>
      </c>
      <c r="M931">
        <v>24</v>
      </c>
      <c r="N931">
        <v>9</v>
      </c>
      <c r="O931">
        <v>2</v>
      </c>
      <c r="P931">
        <v>131</v>
      </c>
      <c r="Q931">
        <v>20</v>
      </c>
      <c r="R931">
        <v>0.5</v>
      </c>
      <c r="S931">
        <v>5</v>
      </c>
      <c r="T931">
        <v>20</v>
      </c>
    </row>
    <row r="932" spans="1:20" x14ac:dyDescent="0.3">
      <c r="A932" t="s">
        <v>3275</v>
      </c>
      <c r="B932" t="s">
        <v>3276</v>
      </c>
      <c r="C932" s="1" t="str">
        <f t="shared" si="56"/>
        <v>21:1164</v>
      </c>
      <c r="D932" s="1" t="str">
        <f t="shared" si="57"/>
        <v>21:0333</v>
      </c>
      <c r="E932" t="s">
        <v>3277</v>
      </c>
      <c r="F932" t="s">
        <v>3278</v>
      </c>
      <c r="H932">
        <v>65.621096600000001</v>
      </c>
      <c r="I932">
        <v>-117.97208999999999</v>
      </c>
      <c r="J932" s="1" t="str">
        <f t="shared" si="58"/>
        <v>Rock (surface)</v>
      </c>
      <c r="K932" s="1" t="str">
        <f t="shared" si="59"/>
        <v>GSC whole rock crushing (1960s)</v>
      </c>
      <c r="L932">
        <v>7030</v>
      </c>
      <c r="M932">
        <v>43</v>
      </c>
      <c r="N932">
        <v>333</v>
      </c>
      <c r="O932">
        <v>364</v>
      </c>
      <c r="P932">
        <v>978</v>
      </c>
      <c r="Q932">
        <v>103</v>
      </c>
      <c r="R932">
        <v>0.7</v>
      </c>
      <c r="S932">
        <v>300</v>
      </c>
      <c r="T932">
        <v>476</v>
      </c>
    </row>
    <row r="933" spans="1:20" x14ac:dyDescent="0.3">
      <c r="A933" t="s">
        <v>3279</v>
      </c>
      <c r="B933" t="s">
        <v>3280</v>
      </c>
      <c r="C933" s="1" t="str">
        <f t="shared" si="56"/>
        <v>21:1164</v>
      </c>
      <c r="D933" s="1" t="str">
        <f t="shared" si="57"/>
        <v>21:0333</v>
      </c>
      <c r="E933" t="s">
        <v>3277</v>
      </c>
      <c r="F933" t="s">
        <v>3281</v>
      </c>
      <c r="H933">
        <v>65.621096600000001</v>
      </c>
      <c r="I933">
        <v>-117.97208999999999</v>
      </c>
      <c r="J933" s="1" t="str">
        <f t="shared" si="58"/>
        <v>Rock (surface)</v>
      </c>
      <c r="K933" s="1" t="str">
        <f t="shared" si="59"/>
        <v>GSC whole rock crushing (1960s)</v>
      </c>
      <c r="L933">
        <v>8360</v>
      </c>
      <c r="M933">
        <v>83</v>
      </c>
      <c r="N933">
        <v>6</v>
      </c>
      <c r="O933">
        <v>2</v>
      </c>
      <c r="P933">
        <v>978</v>
      </c>
      <c r="Q933">
        <v>29</v>
      </c>
      <c r="R933">
        <v>0.2</v>
      </c>
      <c r="S933">
        <v>1</v>
      </c>
      <c r="T933">
        <v>88</v>
      </c>
    </row>
    <row r="934" spans="1:20" x14ac:dyDescent="0.3">
      <c r="A934" t="s">
        <v>3282</v>
      </c>
      <c r="B934" t="s">
        <v>3283</v>
      </c>
      <c r="C934" s="1" t="str">
        <f t="shared" si="56"/>
        <v>21:1164</v>
      </c>
      <c r="D934" s="1" t="str">
        <f t="shared" si="57"/>
        <v>21:0333</v>
      </c>
      <c r="E934" t="s">
        <v>3284</v>
      </c>
      <c r="F934" t="s">
        <v>3285</v>
      </c>
      <c r="H934">
        <v>65.596168899999995</v>
      </c>
      <c r="I934">
        <v>-117.94078829999999</v>
      </c>
      <c r="J934" s="1" t="str">
        <f t="shared" si="58"/>
        <v>Rock (surface)</v>
      </c>
      <c r="K934" s="1" t="str">
        <f t="shared" si="59"/>
        <v>GSC whole rock crushing (1960s)</v>
      </c>
      <c r="L934">
        <v>1960</v>
      </c>
      <c r="M934">
        <v>26</v>
      </c>
      <c r="N934">
        <v>7</v>
      </c>
      <c r="O934">
        <v>17</v>
      </c>
      <c r="P934">
        <v>184</v>
      </c>
      <c r="Q934">
        <v>22</v>
      </c>
      <c r="R934">
        <v>0.2</v>
      </c>
      <c r="S934">
        <v>3</v>
      </c>
      <c r="T934">
        <v>36</v>
      </c>
    </row>
    <row r="935" spans="1:20" x14ac:dyDescent="0.3">
      <c r="A935" t="s">
        <v>3286</v>
      </c>
      <c r="B935" t="s">
        <v>3287</v>
      </c>
      <c r="C935" s="1" t="str">
        <f t="shared" si="56"/>
        <v>21:1164</v>
      </c>
      <c r="D935" s="1" t="str">
        <f t="shared" si="57"/>
        <v>21:0333</v>
      </c>
      <c r="E935" t="s">
        <v>3284</v>
      </c>
      <c r="F935" t="s">
        <v>3288</v>
      </c>
      <c r="H935">
        <v>65.596168899999995</v>
      </c>
      <c r="I935">
        <v>-117.94078829999999</v>
      </c>
      <c r="J935" s="1" t="str">
        <f t="shared" si="58"/>
        <v>Rock (surface)</v>
      </c>
      <c r="K935" s="1" t="str">
        <f t="shared" si="59"/>
        <v>GSC whole rock crushing (1960s)</v>
      </c>
      <c r="L935">
        <v>1630</v>
      </c>
      <c r="M935">
        <v>22</v>
      </c>
      <c r="N935">
        <v>5</v>
      </c>
      <c r="O935">
        <v>8</v>
      </c>
      <c r="P935">
        <v>116</v>
      </c>
      <c r="Q935">
        <v>22</v>
      </c>
      <c r="R935">
        <v>0.2</v>
      </c>
      <c r="S935">
        <v>4</v>
      </c>
      <c r="T935">
        <v>20</v>
      </c>
    </row>
    <row r="936" spans="1:20" x14ac:dyDescent="0.3">
      <c r="A936" t="s">
        <v>3289</v>
      </c>
      <c r="B936" t="s">
        <v>3290</v>
      </c>
      <c r="C936" s="1" t="str">
        <f t="shared" si="56"/>
        <v>21:1164</v>
      </c>
      <c r="D936" s="1" t="str">
        <f t="shared" si="57"/>
        <v>21:0333</v>
      </c>
      <c r="E936" t="s">
        <v>3291</v>
      </c>
      <c r="F936" t="s">
        <v>3292</v>
      </c>
      <c r="H936">
        <v>65.598016599999994</v>
      </c>
      <c r="I936">
        <v>-117.93217780000001</v>
      </c>
      <c r="J936" s="1" t="str">
        <f t="shared" si="58"/>
        <v>Rock (surface)</v>
      </c>
      <c r="K936" s="1" t="str">
        <f t="shared" si="59"/>
        <v>GSC whole rock crushing (1960s)</v>
      </c>
      <c r="L936">
        <v>8980</v>
      </c>
      <c r="M936">
        <v>26</v>
      </c>
      <c r="N936">
        <v>85</v>
      </c>
      <c r="O936">
        <v>25</v>
      </c>
      <c r="P936">
        <v>2340</v>
      </c>
      <c r="Q936">
        <v>30</v>
      </c>
      <c r="R936">
        <v>0.2</v>
      </c>
      <c r="S936">
        <v>77</v>
      </c>
      <c r="T936">
        <v>1142</v>
      </c>
    </row>
    <row r="937" spans="1:20" x14ac:dyDescent="0.3">
      <c r="A937" t="s">
        <v>3293</v>
      </c>
      <c r="B937" t="s">
        <v>3294</v>
      </c>
      <c r="C937" s="1" t="str">
        <f t="shared" si="56"/>
        <v>21:1164</v>
      </c>
      <c r="D937" s="1" t="str">
        <f t="shared" si="57"/>
        <v>21:0333</v>
      </c>
      <c r="E937" t="s">
        <v>3291</v>
      </c>
      <c r="F937" t="s">
        <v>3295</v>
      </c>
      <c r="H937">
        <v>65.598016599999994</v>
      </c>
      <c r="I937">
        <v>-117.93217780000001</v>
      </c>
      <c r="J937" s="1" t="str">
        <f t="shared" si="58"/>
        <v>Rock (surface)</v>
      </c>
      <c r="K937" s="1" t="str">
        <f t="shared" si="59"/>
        <v>GSC whole rock crushing (1960s)</v>
      </c>
      <c r="L937">
        <v>8980</v>
      </c>
      <c r="M937">
        <v>26</v>
      </c>
      <c r="N937">
        <v>136</v>
      </c>
      <c r="O937">
        <v>50</v>
      </c>
      <c r="P937">
        <v>2820</v>
      </c>
      <c r="Q937">
        <v>34</v>
      </c>
      <c r="R937">
        <v>0.2</v>
      </c>
      <c r="S937">
        <v>136</v>
      </c>
      <c r="T937">
        <v>1600</v>
      </c>
    </row>
    <row r="938" spans="1:20" x14ac:dyDescent="0.3">
      <c r="A938" t="s">
        <v>3296</v>
      </c>
      <c r="B938" t="s">
        <v>3297</v>
      </c>
      <c r="C938" s="1" t="str">
        <f t="shared" si="56"/>
        <v>21:1164</v>
      </c>
      <c r="D938" s="1" t="str">
        <f t="shared" si="57"/>
        <v>21:0333</v>
      </c>
      <c r="E938" t="s">
        <v>3298</v>
      </c>
      <c r="F938" t="s">
        <v>3299</v>
      </c>
      <c r="H938">
        <v>65.597119500000005</v>
      </c>
      <c r="I938">
        <v>-117.9321456</v>
      </c>
      <c r="J938" s="1" t="str">
        <f t="shared" si="58"/>
        <v>Rock (surface)</v>
      </c>
      <c r="K938" s="1" t="str">
        <f t="shared" si="59"/>
        <v>GSC whole rock crushing (1960s)</v>
      </c>
      <c r="L938">
        <v>2780</v>
      </c>
      <c r="M938">
        <v>30</v>
      </c>
      <c r="N938">
        <v>51</v>
      </c>
      <c r="O938">
        <v>25</v>
      </c>
      <c r="P938">
        <v>551</v>
      </c>
      <c r="Q938">
        <v>46</v>
      </c>
      <c r="R938">
        <v>1.8</v>
      </c>
      <c r="S938">
        <v>42</v>
      </c>
      <c r="T938">
        <v>275</v>
      </c>
    </row>
    <row r="939" spans="1:20" x14ac:dyDescent="0.3">
      <c r="A939" t="s">
        <v>3300</v>
      </c>
      <c r="B939" t="s">
        <v>3301</v>
      </c>
      <c r="C939" s="1" t="str">
        <f t="shared" si="56"/>
        <v>21:1164</v>
      </c>
      <c r="D939" s="1" t="str">
        <f t="shared" si="57"/>
        <v>21:0333</v>
      </c>
      <c r="E939" t="s">
        <v>3298</v>
      </c>
      <c r="F939" t="s">
        <v>3302</v>
      </c>
      <c r="H939">
        <v>65.597119500000005</v>
      </c>
      <c r="I939">
        <v>-117.9321456</v>
      </c>
      <c r="J939" s="1" t="str">
        <f t="shared" si="58"/>
        <v>Rock (surface)</v>
      </c>
      <c r="K939" s="1" t="str">
        <f t="shared" si="59"/>
        <v>GSC whole rock crushing (1960s)</v>
      </c>
      <c r="L939">
        <v>2250</v>
      </c>
      <c r="M939">
        <v>19</v>
      </c>
      <c r="N939">
        <v>32</v>
      </c>
      <c r="O939">
        <v>8</v>
      </c>
      <c r="P939">
        <v>177</v>
      </c>
      <c r="Q939">
        <v>24</v>
      </c>
      <c r="R939">
        <v>0.6</v>
      </c>
      <c r="S939">
        <v>26</v>
      </c>
      <c r="T939">
        <v>40</v>
      </c>
    </row>
    <row r="940" spans="1:20" x14ac:dyDescent="0.3">
      <c r="A940" t="s">
        <v>3303</v>
      </c>
      <c r="B940" t="s">
        <v>3304</v>
      </c>
      <c r="C940" s="1" t="str">
        <f t="shared" si="56"/>
        <v>21:1164</v>
      </c>
      <c r="D940" s="1" t="str">
        <f t="shared" si="57"/>
        <v>21:0333</v>
      </c>
      <c r="E940" t="s">
        <v>3305</v>
      </c>
      <c r="F940" t="s">
        <v>3306</v>
      </c>
      <c r="H940">
        <v>65.191156199999995</v>
      </c>
      <c r="I940">
        <v>-117.4137518</v>
      </c>
      <c r="J940" s="1" t="str">
        <f t="shared" si="58"/>
        <v>Rock (surface)</v>
      </c>
      <c r="K940" s="1" t="str">
        <f t="shared" si="59"/>
        <v>GSC whole rock crushing (1960s)</v>
      </c>
      <c r="L940">
        <v>353</v>
      </c>
      <c r="M940">
        <v>10</v>
      </c>
      <c r="N940">
        <v>27</v>
      </c>
      <c r="O940">
        <v>40</v>
      </c>
      <c r="P940">
        <v>70</v>
      </c>
      <c r="Q940">
        <v>22</v>
      </c>
      <c r="R940">
        <v>7</v>
      </c>
      <c r="S940">
        <v>18</v>
      </c>
      <c r="T940">
        <v>23</v>
      </c>
    </row>
    <row r="941" spans="1:20" x14ac:dyDescent="0.3">
      <c r="A941" t="s">
        <v>3307</v>
      </c>
      <c r="B941" t="s">
        <v>3308</v>
      </c>
      <c r="C941" s="1" t="str">
        <f t="shared" si="56"/>
        <v>21:1164</v>
      </c>
      <c r="D941" s="1" t="str">
        <f t="shared" si="57"/>
        <v>21:0333</v>
      </c>
      <c r="E941" t="s">
        <v>3305</v>
      </c>
      <c r="F941" t="s">
        <v>3309</v>
      </c>
      <c r="H941">
        <v>65.191156199999995</v>
      </c>
      <c r="I941">
        <v>-117.4137518</v>
      </c>
      <c r="J941" s="1" t="str">
        <f t="shared" si="58"/>
        <v>Rock (surface)</v>
      </c>
      <c r="K941" s="1" t="str">
        <f t="shared" si="59"/>
        <v>GSC whole rock crushing (1960s)</v>
      </c>
      <c r="L941">
        <v>399</v>
      </c>
      <c r="M941">
        <v>10</v>
      </c>
      <c r="N941">
        <v>7</v>
      </c>
      <c r="O941">
        <v>15</v>
      </c>
      <c r="P941">
        <v>55</v>
      </c>
      <c r="Q941">
        <v>26</v>
      </c>
      <c r="R941">
        <v>6</v>
      </c>
      <c r="S941">
        <v>5</v>
      </c>
      <c r="T941">
        <v>16</v>
      </c>
    </row>
    <row r="942" spans="1:20" x14ac:dyDescent="0.3">
      <c r="A942" t="s">
        <v>3310</v>
      </c>
      <c r="B942" t="s">
        <v>3311</v>
      </c>
      <c r="C942" s="1" t="str">
        <f t="shared" si="56"/>
        <v>21:1164</v>
      </c>
      <c r="D942" s="1" t="str">
        <f t="shared" si="57"/>
        <v>21:0333</v>
      </c>
      <c r="E942" t="s">
        <v>3312</v>
      </c>
      <c r="F942" t="s">
        <v>3313</v>
      </c>
      <c r="H942">
        <v>65.102445700000004</v>
      </c>
      <c r="I942">
        <v>-117.63590170000001</v>
      </c>
      <c r="J942" s="1" t="str">
        <f t="shared" si="58"/>
        <v>Rock (surface)</v>
      </c>
      <c r="K942" s="1" t="str">
        <f t="shared" si="59"/>
        <v>GSC whole rock crushing (1960s)</v>
      </c>
      <c r="L942">
        <v>1200</v>
      </c>
      <c r="M942">
        <v>18</v>
      </c>
      <c r="N942">
        <v>36</v>
      </c>
      <c r="O942">
        <v>141</v>
      </c>
      <c r="P942">
        <v>144</v>
      </c>
      <c r="Q942">
        <v>26</v>
      </c>
      <c r="R942">
        <v>5</v>
      </c>
      <c r="S942">
        <v>33</v>
      </c>
      <c r="T942">
        <v>44</v>
      </c>
    </row>
    <row r="943" spans="1:20" x14ac:dyDescent="0.3">
      <c r="A943" t="s">
        <v>3314</v>
      </c>
      <c r="B943" t="s">
        <v>3315</v>
      </c>
      <c r="C943" s="1" t="str">
        <f t="shared" si="56"/>
        <v>21:1164</v>
      </c>
      <c r="D943" s="1" t="str">
        <f t="shared" si="57"/>
        <v>21:0333</v>
      </c>
      <c r="E943" t="s">
        <v>3312</v>
      </c>
      <c r="F943" t="s">
        <v>3316</v>
      </c>
      <c r="H943">
        <v>65.102445700000004</v>
      </c>
      <c r="I943">
        <v>-117.63590170000001</v>
      </c>
      <c r="J943" s="1" t="str">
        <f t="shared" si="58"/>
        <v>Rock (surface)</v>
      </c>
      <c r="K943" s="1" t="str">
        <f t="shared" si="59"/>
        <v>GSC whole rock crushing (1960s)</v>
      </c>
      <c r="L943">
        <v>716</v>
      </c>
      <c r="M943">
        <v>12</v>
      </c>
      <c r="N943">
        <v>4</v>
      </c>
      <c r="O943">
        <v>40</v>
      </c>
      <c r="P943">
        <v>71</v>
      </c>
      <c r="Q943">
        <v>23</v>
      </c>
      <c r="R943">
        <v>5</v>
      </c>
      <c r="S943">
        <v>2</v>
      </c>
      <c r="T943">
        <v>21</v>
      </c>
    </row>
    <row r="944" spans="1:20" x14ac:dyDescent="0.3">
      <c r="A944" t="s">
        <v>3317</v>
      </c>
      <c r="B944" t="s">
        <v>3318</v>
      </c>
      <c r="C944" s="1" t="str">
        <f t="shared" si="56"/>
        <v>21:1164</v>
      </c>
      <c r="D944" s="1" t="str">
        <f t="shared" si="57"/>
        <v>21:0333</v>
      </c>
      <c r="E944" t="s">
        <v>3319</v>
      </c>
      <c r="F944" t="s">
        <v>3320</v>
      </c>
      <c r="H944">
        <v>65.030704200000002</v>
      </c>
      <c r="I944">
        <v>-117.6257009</v>
      </c>
      <c r="J944" s="1" t="str">
        <f t="shared" si="58"/>
        <v>Rock (surface)</v>
      </c>
      <c r="K944" s="1" t="str">
        <f t="shared" si="59"/>
        <v>GSC whole rock crushing (1960s)</v>
      </c>
      <c r="L944">
        <v>510</v>
      </c>
      <c r="M944">
        <v>14</v>
      </c>
      <c r="N944">
        <v>4</v>
      </c>
      <c r="O944">
        <v>2</v>
      </c>
      <c r="P944">
        <v>73</v>
      </c>
      <c r="Q944">
        <v>25</v>
      </c>
      <c r="R944">
        <v>1.7</v>
      </c>
      <c r="S944">
        <v>1</v>
      </c>
      <c r="T944">
        <v>13</v>
      </c>
    </row>
    <row r="945" spans="1:20" x14ac:dyDescent="0.3">
      <c r="A945" t="s">
        <v>3321</v>
      </c>
      <c r="B945" t="s">
        <v>3322</v>
      </c>
      <c r="C945" s="1" t="str">
        <f t="shared" si="56"/>
        <v>21:1164</v>
      </c>
      <c r="D945" s="1" t="str">
        <f t="shared" si="57"/>
        <v>21:0333</v>
      </c>
      <c r="E945" t="s">
        <v>3319</v>
      </c>
      <c r="F945" t="s">
        <v>3323</v>
      </c>
      <c r="H945">
        <v>65.030704200000002</v>
      </c>
      <c r="I945">
        <v>-117.6257009</v>
      </c>
      <c r="J945" s="1" t="str">
        <f t="shared" si="58"/>
        <v>Rock (surface)</v>
      </c>
      <c r="K945" s="1" t="str">
        <f t="shared" si="59"/>
        <v>GSC whole rock crushing (1960s)</v>
      </c>
      <c r="L945">
        <v>929</v>
      </c>
      <c r="M945">
        <v>15</v>
      </c>
      <c r="N945">
        <v>7</v>
      </c>
      <c r="O945">
        <v>2</v>
      </c>
      <c r="P945">
        <v>108</v>
      </c>
      <c r="Q945">
        <v>29</v>
      </c>
      <c r="R945">
        <v>1.5</v>
      </c>
      <c r="S945">
        <v>4</v>
      </c>
      <c r="T945">
        <v>23</v>
      </c>
    </row>
    <row r="946" spans="1:20" x14ac:dyDescent="0.3">
      <c r="A946" t="s">
        <v>3324</v>
      </c>
      <c r="B946" t="s">
        <v>3325</v>
      </c>
      <c r="C946" s="1" t="str">
        <f t="shared" si="56"/>
        <v>21:1164</v>
      </c>
      <c r="D946" s="1" t="str">
        <f t="shared" si="57"/>
        <v>21:0333</v>
      </c>
      <c r="E946" t="s">
        <v>3326</v>
      </c>
      <c r="F946" t="s">
        <v>3327</v>
      </c>
      <c r="H946">
        <v>65.059715499999996</v>
      </c>
      <c r="I946">
        <v>-117.5498654</v>
      </c>
      <c r="J946" s="1" t="str">
        <f t="shared" si="58"/>
        <v>Rock (surface)</v>
      </c>
      <c r="K946" s="1" t="str">
        <f t="shared" si="59"/>
        <v>GSC whole rock crushing (1960s)</v>
      </c>
      <c r="L946">
        <v>762</v>
      </c>
      <c r="M946">
        <v>19</v>
      </c>
      <c r="N946">
        <v>5</v>
      </c>
      <c r="O946">
        <v>22</v>
      </c>
      <c r="P946">
        <v>91</v>
      </c>
      <c r="Q946">
        <v>5</v>
      </c>
      <c r="R946">
        <v>3.5</v>
      </c>
      <c r="S946">
        <v>2</v>
      </c>
      <c r="T946">
        <v>22</v>
      </c>
    </row>
    <row r="947" spans="1:20" x14ac:dyDescent="0.3">
      <c r="A947" t="s">
        <v>3328</v>
      </c>
      <c r="B947" t="s">
        <v>3329</v>
      </c>
      <c r="C947" s="1" t="str">
        <f t="shared" si="56"/>
        <v>21:1164</v>
      </c>
      <c r="D947" s="1" t="str">
        <f t="shared" si="57"/>
        <v>21:0333</v>
      </c>
      <c r="E947" t="s">
        <v>3326</v>
      </c>
      <c r="F947" t="s">
        <v>3330</v>
      </c>
      <c r="H947">
        <v>65.059715499999996</v>
      </c>
      <c r="I947">
        <v>-117.5498654</v>
      </c>
      <c r="J947" s="1" t="str">
        <f t="shared" si="58"/>
        <v>Rock (surface)</v>
      </c>
      <c r="K947" s="1" t="str">
        <f t="shared" si="59"/>
        <v>GSC whole rock crushing (1960s)</v>
      </c>
      <c r="L947">
        <v>792</v>
      </c>
      <c r="M947">
        <v>13</v>
      </c>
      <c r="N947">
        <v>6</v>
      </c>
      <c r="O947">
        <v>39</v>
      </c>
      <c r="P947">
        <v>71</v>
      </c>
      <c r="Q947">
        <v>5</v>
      </c>
      <c r="R947">
        <v>4</v>
      </c>
      <c r="S947">
        <v>4</v>
      </c>
      <c r="T947">
        <v>21</v>
      </c>
    </row>
    <row r="948" spans="1:20" x14ac:dyDescent="0.3">
      <c r="A948" t="s">
        <v>3331</v>
      </c>
      <c r="B948" t="s">
        <v>3332</v>
      </c>
      <c r="C948" s="1" t="str">
        <f t="shared" si="56"/>
        <v>21:1164</v>
      </c>
      <c r="D948" s="1" t="str">
        <f t="shared" si="57"/>
        <v>21:0333</v>
      </c>
      <c r="E948" t="s">
        <v>3333</v>
      </c>
      <c r="F948" t="s">
        <v>3334</v>
      </c>
      <c r="H948">
        <v>65.048769899999996</v>
      </c>
      <c r="I948">
        <v>-117.59638030000001</v>
      </c>
      <c r="J948" s="1" t="str">
        <f t="shared" si="58"/>
        <v>Rock (surface)</v>
      </c>
      <c r="K948" s="1" t="str">
        <f t="shared" si="59"/>
        <v>GSC whole rock crushing (1960s)</v>
      </c>
      <c r="L948">
        <v>267</v>
      </c>
      <c r="M948">
        <v>10</v>
      </c>
      <c r="N948">
        <v>3</v>
      </c>
      <c r="O948">
        <v>11</v>
      </c>
      <c r="P948">
        <v>52</v>
      </c>
      <c r="Q948">
        <v>9</v>
      </c>
      <c r="R948">
        <v>7.5</v>
      </c>
      <c r="S948">
        <v>1</v>
      </c>
      <c r="T948">
        <v>10</v>
      </c>
    </row>
    <row r="949" spans="1:20" x14ac:dyDescent="0.3">
      <c r="A949" t="s">
        <v>3335</v>
      </c>
      <c r="B949" t="s">
        <v>3336</v>
      </c>
      <c r="C949" s="1" t="str">
        <f t="shared" si="56"/>
        <v>21:1164</v>
      </c>
      <c r="D949" s="1" t="str">
        <f t="shared" si="57"/>
        <v>21:0333</v>
      </c>
      <c r="E949" t="s">
        <v>3333</v>
      </c>
      <c r="F949" t="s">
        <v>3337</v>
      </c>
      <c r="H949">
        <v>65.048769899999996</v>
      </c>
      <c r="I949">
        <v>-117.59638030000001</v>
      </c>
      <c r="J949" s="1" t="str">
        <f t="shared" si="58"/>
        <v>Rock (surface)</v>
      </c>
      <c r="K949" s="1" t="str">
        <f t="shared" si="59"/>
        <v>GSC whole rock crushing (1960s)</v>
      </c>
      <c r="L949">
        <v>174</v>
      </c>
      <c r="M949">
        <v>10</v>
      </c>
      <c r="N949">
        <v>5</v>
      </c>
      <c r="O949">
        <v>11</v>
      </c>
      <c r="P949">
        <v>38</v>
      </c>
      <c r="Q949">
        <v>52</v>
      </c>
      <c r="R949">
        <v>6</v>
      </c>
      <c r="S949">
        <v>2</v>
      </c>
      <c r="T949">
        <v>6</v>
      </c>
    </row>
    <row r="950" spans="1:20" x14ac:dyDescent="0.3">
      <c r="A950" t="s">
        <v>3338</v>
      </c>
      <c r="B950" t="s">
        <v>3339</v>
      </c>
      <c r="C950" s="1" t="str">
        <f t="shared" si="56"/>
        <v>21:1164</v>
      </c>
      <c r="D950" s="1" t="str">
        <f t="shared" si="57"/>
        <v>21:0333</v>
      </c>
      <c r="E950" t="s">
        <v>3340</v>
      </c>
      <c r="F950" t="s">
        <v>3341</v>
      </c>
      <c r="H950">
        <v>65.059627899999995</v>
      </c>
      <c r="I950">
        <v>-117.57324319999999</v>
      </c>
      <c r="J950" s="1" t="str">
        <f t="shared" si="58"/>
        <v>Rock (surface)</v>
      </c>
      <c r="K950" s="1" t="str">
        <f t="shared" si="59"/>
        <v>GSC whole rock crushing (1960s)</v>
      </c>
      <c r="L950">
        <v>500</v>
      </c>
      <c r="M950">
        <v>11</v>
      </c>
      <c r="N950">
        <v>8</v>
      </c>
      <c r="O950">
        <v>22</v>
      </c>
      <c r="P950">
        <v>73</v>
      </c>
      <c r="Q950">
        <v>40</v>
      </c>
      <c r="R950">
        <v>4.5</v>
      </c>
      <c r="S950">
        <v>5</v>
      </c>
      <c r="T950">
        <v>15</v>
      </c>
    </row>
    <row r="951" spans="1:20" x14ac:dyDescent="0.3">
      <c r="A951" t="s">
        <v>3342</v>
      </c>
      <c r="B951" t="s">
        <v>3343</v>
      </c>
      <c r="C951" s="1" t="str">
        <f t="shared" si="56"/>
        <v>21:1164</v>
      </c>
      <c r="D951" s="1" t="str">
        <f t="shared" si="57"/>
        <v>21:0333</v>
      </c>
      <c r="E951" t="s">
        <v>3340</v>
      </c>
      <c r="F951" t="s">
        <v>3344</v>
      </c>
      <c r="H951">
        <v>65.059627899999995</v>
      </c>
      <c r="I951">
        <v>-117.57324319999999</v>
      </c>
      <c r="J951" s="1" t="str">
        <f t="shared" si="58"/>
        <v>Rock (surface)</v>
      </c>
      <c r="K951" s="1" t="str">
        <f t="shared" si="59"/>
        <v>GSC whole rock crushing (1960s)</v>
      </c>
      <c r="L951">
        <v>419</v>
      </c>
      <c r="M951">
        <v>11</v>
      </c>
      <c r="N951">
        <v>4</v>
      </c>
      <c r="O951">
        <v>16</v>
      </c>
      <c r="P951">
        <v>61</v>
      </c>
      <c r="Q951">
        <v>9</v>
      </c>
      <c r="R951">
        <v>5</v>
      </c>
      <c r="S951">
        <v>2</v>
      </c>
      <c r="T951">
        <v>14</v>
      </c>
    </row>
    <row r="952" spans="1:20" x14ac:dyDescent="0.3">
      <c r="A952" t="s">
        <v>3345</v>
      </c>
      <c r="B952" t="s">
        <v>3346</v>
      </c>
      <c r="C952" s="1" t="str">
        <f t="shared" si="56"/>
        <v>21:1164</v>
      </c>
      <c r="D952" s="1" t="str">
        <f t="shared" si="57"/>
        <v>21:0333</v>
      </c>
      <c r="E952" t="s">
        <v>3347</v>
      </c>
      <c r="F952" t="s">
        <v>3348</v>
      </c>
      <c r="H952">
        <v>65.075881100000004</v>
      </c>
      <c r="I952">
        <v>-117.5459453</v>
      </c>
      <c r="J952" s="1" t="str">
        <f t="shared" si="58"/>
        <v>Rock (surface)</v>
      </c>
      <c r="K952" s="1" t="str">
        <f t="shared" si="59"/>
        <v>GSC whole rock crushing (1960s)</v>
      </c>
      <c r="L952">
        <v>1170</v>
      </c>
      <c r="M952">
        <v>28</v>
      </c>
      <c r="N952">
        <v>6</v>
      </c>
      <c r="O952">
        <v>11</v>
      </c>
      <c r="P952">
        <v>173</v>
      </c>
      <c r="Q952">
        <v>5</v>
      </c>
      <c r="R952">
        <v>5</v>
      </c>
      <c r="S952">
        <v>4</v>
      </c>
      <c r="T952">
        <v>29</v>
      </c>
    </row>
    <row r="953" spans="1:20" x14ac:dyDescent="0.3">
      <c r="A953" t="s">
        <v>3349</v>
      </c>
      <c r="B953" t="s">
        <v>3350</v>
      </c>
      <c r="C953" s="1" t="str">
        <f t="shared" si="56"/>
        <v>21:1164</v>
      </c>
      <c r="D953" s="1" t="str">
        <f t="shared" si="57"/>
        <v>21:0333</v>
      </c>
      <c r="E953" t="s">
        <v>3347</v>
      </c>
      <c r="F953" t="s">
        <v>3351</v>
      </c>
      <c r="H953">
        <v>65.075881100000004</v>
      </c>
      <c r="I953">
        <v>-117.5459453</v>
      </c>
      <c r="J953" s="1" t="str">
        <f t="shared" si="58"/>
        <v>Rock (surface)</v>
      </c>
      <c r="K953" s="1" t="str">
        <f t="shared" si="59"/>
        <v>GSC whole rock crushing (1960s)</v>
      </c>
      <c r="L953">
        <v>1070</v>
      </c>
      <c r="M953">
        <v>28</v>
      </c>
      <c r="N953">
        <v>5</v>
      </c>
      <c r="O953">
        <v>11</v>
      </c>
      <c r="P953">
        <v>170</v>
      </c>
      <c r="Q953">
        <v>10</v>
      </c>
      <c r="R953">
        <v>4</v>
      </c>
      <c r="S953">
        <v>2</v>
      </c>
      <c r="T953">
        <v>30</v>
      </c>
    </row>
    <row r="954" spans="1:20" x14ac:dyDescent="0.3">
      <c r="A954" t="s">
        <v>3352</v>
      </c>
      <c r="B954" t="s">
        <v>3353</v>
      </c>
      <c r="C954" s="1" t="str">
        <f t="shared" si="56"/>
        <v>21:1164</v>
      </c>
      <c r="D954" s="1" t="str">
        <f t="shared" si="57"/>
        <v>21:0333</v>
      </c>
      <c r="E954" t="s">
        <v>3354</v>
      </c>
      <c r="F954" t="s">
        <v>3355</v>
      </c>
      <c r="H954">
        <v>65.100159899999994</v>
      </c>
      <c r="I954">
        <v>-117.5315425</v>
      </c>
      <c r="J954" s="1" t="str">
        <f t="shared" si="58"/>
        <v>Rock (surface)</v>
      </c>
      <c r="K954" s="1" t="str">
        <f t="shared" si="59"/>
        <v>GSC whole rock crushing (1960s)</v>
      </c>
      <c r="L954">
        <v>578</v>
      </c>
      <c r="M954">
        <v>14</v>
      </c>
      <c r="N954">
        <v>29</v>
      </c>
      <c r="O954">
        <v>11</v>
      </c>
      <c r="P954">
        <v>68</v>
      </c>
      <c r="Q954">
        <v>14</v>
      </c>
      <c r="R954">
        <v>1.5</v>
      </c>
      <c r="S954">
        <v>24</v>
      </c>
      <c r="T954">
        <v>20</v>
      </c>
    </row>
    <row r="955" spans="1:20" x14ac:dyDescent="0.3">
      <c r="A955" t="s">
        <v>3356</v>
      </c>
      <c r="B955" t="s">
        <v>3357</v>
      </c>
      <c r="C955" s="1" t="str">
        <f t="shared" si="56"/>
        <v>21:1164</v>
      </c>
      <c r="D955" s="1" t="str">
        <f t="shared" si="57"/>
        <v>21:0333</v>
      </c>
      <c r="E955" t="s">
        <v>3354</v>
      </c>
      <c r="F955" t="s">
        <v>3358</v>
      </c>
      <c r="H955">
        <v>65.100159899999994</v>
      </c>
      <c r="I955">
        <v>-117.5315425</v>
      </c>
      <c r="J955" s="1" t="str">
        <f t="shared" si="58"/>
        <v>Rock (surface)</v>
      </c>
      <c r="K955" s="1" t="str">
        <f t="shared" si="59"/>
        <v>GSC whole rock crushing (1960s)</v>
      </c>
      <c r="L955">
        <v>734</v>
      </c>
      <c r="M955">
        <v>26</v>
      </c>
      <c r="N955">
        <v>3</v>
      </c>
      <c r="O955">
        <v>2</v>
      </c>
      <c r="P955">
        <v>101</v>
      </c>
      <c r="Q955">
        <v>9</v>
      </c>
      <c r="R955">
        <v>0.3</v>
      </c>
      <c r="S955">
        <v>1</v>
      </c>
      <c r="T955">
        <v>22</v>
      </c>
    </row>
    <row r="956" spans="1:20" x14ac:dyDescent="0.3">
      <c r="A956" t="s">
        <v>3359</v>
      </c>
      <c r="B956" t="s">
        <v>3360</v>
      </c>
      <c r="C956" s="1" t="str">
        <f t="shared" si="56"/>
        <v>21:1164</v>
      </c>
      <c r="D956" s="1" t="str">
        <f t="shared" si="57"/>
        <v>21:0333</v>
      </c>
      <c r="E956" t="s">
        <v>3361</v>
      </c>
      <c r="F956" t="s">
        <v>3362</v>
      </c>
      <c r="H956">
        <v>65.110088899999994</v>
      </c>
      <c r="I956">
        <v>-117.51470519999999</v>
      </c>
      <c r="J956" s="1" t="str">
        <f t="shared" si="58"/>
        <v>Rock (surface)</v>
      </c>
      <c r="K956" s="1" t="str">
        <f t="shared" si="59"/>
        <v>GSC whole rock crushing (1960s)</v>
      </c>
      <c r="L956">
        <v>734</v>
      </c>
      <c r="M956">
        <v>22</v>
      </c>
      <c r="N956">
        <v>19</v>
      </c>
      <c r="O956">
        <v>31</v>
      </c>
      <c r="P956">
        <v>127</v>
      </c>
      <c r="Q956">
        <v>11</v>
      </c>
      <c r="R956">
        <v>1.4</v>
      </c>
      <c r="S956">
        <v>15</v>
      </c>
      <c r="T956">
        <v>37</v>
      </c>
    </row>
    <row r="957" spans="1:20" x14ac:dyDescent="0.3">
      <c r="A957" t="s">
        <v>3363</v>
      </c>
      <c r="B957" t="s">
        <v>3364</v>
      </c>
      <c r="C957" s="1" t="str">
        <f t="shared" si="56"/>
        <v>21:1164</v>
      </c>
      <c r="D957" s="1" t="str">
        <f t="shared" si="57"/>
        <v>21:0333</v>
      </c>
      <c r="E957" t="s">
        <v>3361</v>
      </c>
      <c r="F957" t="s">
        <v>3365</v>
      </c>
      <c r="H957">
        <v>65.110088899999994</v>
      </c>
      <c r="I957">
        <v>-117.51470519999999</v>
      </c>
      <c r="J957" s="1" t="str">
        <f t="shared" si="58"/>
        <v>Rock (surface)</v>
      </c>
      <c r="K957" s="1" t="str">
        <f t="shared" si="59"/>
        <v>GSC whole rock crushing (1960s)</v>
      </c>
      <c r="L957">
        <v>940</v>
      </c>
      <c r="M957">
        <v>19</v>
      </c>
      <c r="N957">
        <v>9</v>
      </c>
      <c r="O957">
        <v>31</v>
      </c>
      <c r="P957">
        <v>127</v>
      </c>
      <c r="Q957">
        <v>9</v>
      </c>
      <c r="R957">
        <v>2.5</v>
      </c>
      <c r="S957">
        <v>6</v>
      </c>
      <c r="T957">
        <v>30</v>
      </c>
    </row>
    <row r="958" spans="1:20" x14ac:dyDescent="0.3">
      <c r="A958" t="s">
        <v>3366</v>
      </c>
      <c r="B958" t="s">
        <v>3367</v>
      </c>
      <c r="C958" s="1" t="str">
        <f t="shared" si="56"/>
        <v>21:1164</v>
      </c>
      <c r="D958" s="1" t="str">
        <f t="shared" si="57"/>
        <v>21:0333</v>
      </c>
      <c r="E958" t="s">
        <v>3368</v>
      </c>
      <c r="F958" t="s">
        <v>3369</v>
      </c>
      <c r="H958">
        <v>65.135233299999996</v>
      </c>
      <c r="I958">
        <v>-117.5087977</v>
      </c>
      <c r="J958" s="1" t="str">
        <f t="shared" si="58"/>
        <v>Rock (surface)</v>
      </c>
      <c r="K958" s="1" t="str">
        <f t="shared" si="59"/>
        <v>GSC whole rock crushing (1960s)</v>
      </c>
      <c r="L958">
        <v>630</v>
      </c>
      <c r="M958">
        <v>12</v>
      </c>
      <c r="N958">
        <v>4</v>
      </c>
      <c r="O958">
        <v>16</v>
      </c>
      <c r="P958">
        <v>42</v>
      </c>
      <c r="Q958">
        <v>11</v>
      </c>
      <c r="R958">
        <v>3</v>
      </c>
      <c r="S958">
        <v>1</v>
      </c>
      <c r="T958">
        <v>10</v>
      </c>
    </row>
    <row r="959" spans="1:20" x14ac:dyDescent="0.3">
      <c r="A959" t="s">
        <v>3370</v>
      </c>
      <c r="B959" t="s">
        <v>3371</v>
      </c>
      <c r="C959" s="1" t="str">
        <f t="shared" si="56"/>
        <v>21:1164</v>
      </c>
      <c r="D959" s="1" t="str">
        <f t="shared" si="57"/>
        <v>21:0333</v>
      </c>
      <c r="E959" t="s">
        <v>3368</v>
      </c>
      <c r="F959" t="s">
        <v>3372</v>
      </c>
      <c r="H959">
        <v>65.135233299999996</v>
      </c>
      <c r="I959">
        <v>-117.5087977</v>
      </c>
      <c r="J959" s="1" t="str">
        <f t="shared" si="58"/>
        <v>Rock (surface)</v>
      </c>
      <c r="K959" s="1" t="str">
        <f t="shared" si="59"/>
        <v>GSC whole rock crushing (1960s)</v>
      </c>
      <c r="L959">
        <v>604</v>
      </c>
      <c r="M959">
        <v>10</v>
      </c>
      <c r="N959">
        <v>38</v>
      </c>
      <c r="O959">
        <v>27</v>
      </c>
      <c r="P959">
        <v>37</v>
      </c>
      <c r="Q959">
        <v>9</v>
      </c>
      <c r="R959">
        <v>2</v>
      </c>
      <c r="S959">
        <v>35</v>
      </c>
      <c r="T959">
        <v>14</v>
      </c>
    </row>
    <row r="960" spans="1:20" x14ac:dyDescent="0.3">
      <c r="A960" t="s">
        <v>3373</v>
      </c>
      <c r="B960" t="s">
        <v>3374</v>
      </c>
      <c r="C960" s="1" t="str">
        <f t="shared" si="56"/>
        <v>21:1164</v>
      </c>
      <c r="D960" s="1" t="str">
        <f t="shared" si="57"/>
        <v>21:0333</v>
      </c>
      <c r="E960" t="s">
        <v>3375</v>
      </c>
      <c r="F960" t="s">
        <v>3376</v>
      </c>
      <c r="H960">
        <v>65.205540900000003</v>
      </c>
      <c r="I960">
        <v>-117.40329060000001</v>
      </c>
      <c r="J960" s="1" t="str">
        <f t="shared" si="58"/>
        <v>Rock (surface)</v>
      </c>
      <c r="K960" s="1" t="str">
        <f t="shared" si="59"/>
        <v>GSC whole rock crushing (1960s)</v>
      </c>
      <c r="L960">
        <v>708</v>
      </c>
      <c r="M960">
        <v>39</v>
      </c>
      <c r="N960">
        <v>5</v>
      </c>
      <c r="O960">
        <v>22</v>
      </c>
      <c r="P960">
        <v>176</v>
      </c>
      <c r="Q960">
        <v>9</v>
      </c>
      <c r="R960">
        <v>2</v>
      </c>
      <c r="S960">
        <v>2</v>
      </c>
      <c r="T960">
        <v>40</v>
      </c>
    </row>
    <row r="961" spans="1:20" x14ac:dyDescent="0.3">
      <c r="A961" t="s">
        <v>3377</v>
      </c>
      <c r="B961" t="s">
        <v>3378</v>
      </c>
      <c r="C961" s="1" t="str">
        <f t="shared" si="56"/>
        <v>21:1164</v>
      </c>
      <c r="D961" s="1" t="str">
        <f t="shared" si="57"/>
        <v>21:0333</v>
      </c>
      <c r="E961" t="s">
        <v>3375</v>
      </c>
      <c r="F961" t="s">
        <v>3379</v>
      </c>
      <c r="H961">
        <v>65.205540900000003</v>
      </c>
      <c r="I961">
        <v>-117.40329060000001</v>
      </c>
      <c r="J961" s="1" t="str">
        <f t="shared" si="58"/>
        <v>Rock (surface)</v>
      </c>
      <c r="K961" s="1" t="str">
        <f t="shared" si="59"/>
        <v>GSC whole rock crushing (1960s)</v>
      </c>
      <c r="L961">
        <v>682</v>
      </c>
      <c r="M961">
        <v>29</v>
      </c>
      <c r="N961">
        <v>8</v>
      </c>
      <c r="O961">
        <v>143</v>
      </c>
      <c r="P961">
        <v>210</v>
      </c>
      <c r="Q961">
        <v>9</v>
      </c>
      <c r="R961">
        <v>3</v>
      </c>
      <c r="S961">
        <v>7</v>
      </c>
      <c r="T961">
        <v>43</v>
      </c>
    </row>
    <row r="962" spans="1:20" x14ac:dyDescent="0.3">
      <c r="A962" t="s">
        <v>3380</v>
      </c>
      <c r="B962" t="s">
        <v>3381</v>
      </c>
      <c r="C962" s="1" t="str">
        <f t="shared" ref="C962:C1025" si="60">HYPERLINK("https://geochem.nrcan.gc.ca/cdogs/content/bdl/bdl211164_e.htm", "21:1164")</f>
        <v>21:1164</v>
      </c>
      <c r="D962" s="1" t="str">
        <f t="shared" ref="D962:D1025" si="61">HYPERLINK("https://geochem.nrcan.gc.ca/cdogs/content/svy/svy210333_e.htm", "21:0333")</f>
        <v>21:0333</v>
      </c>
      <c r="E962" t="s">
        <v>3382</v>
      </c>
      <c r="F962" t="s">
        <v>3383</v>
      </c>
      <c r="H962">
        <v>65.211860799999997</v>
      </c>
      <c r="I962">
        <v>-117.3884233</v>
      </c>
      <c r="J962" s="1" t="str">
        <f t="shared" ref="J962:J1025" si="62">HYPERLINK("https://geochem.nrcan.gc.ca/cdogs/content/kwd/kwd020034_e.htm", "Rock (surface)")</f>
        <v>Rock (surface)</v>
      </c>
      <c r="K962" s="1" t="str">
        <f t="shared" ref="K962:K1025" si="63">HYPERLINK("https://geochem.nrcan.gc.ca/cdogs/content/kwd/kwd080087_e.htm", "GSC whole rock crushing (1960s)")</f>
        <v>GSC whole rock crushing (1960s)</v>
      </c>
      <c r="L962">
        <v>881</v>
      </c>
      <c r="M962">
        <v>16</v>
      </c>
      <c r="N962">
        <v>6</v>
      </c>
      <c r="O962">
        <v>35</v>
      </c>
      <c r="P962">
        <v>252</v>
      </c>
      <c r="Q962">
        <v>9</v>
      </c>
      <c r="R962">
        <v>1.9</v>
      </c>
      <c r="S962">
        <v>4</v>
      </c>
      <c r="T962">
        <v>45</v>
      </c>
    </row>
    <row r="963" spans="1:20" x14ac:dyDescent="0.3">
      <c r="A963" t="s">
        <v>3384</v>
      </c>
      <c r="B963" t="s">
        <v>3385</v>
      </c>
      <c r="C963" s="1" t="str">
        <f t="shared" si="60"/>
        <v>21:1164</v>
      </c>
      <c r="D963" s="1" t="str">
        <f t="shared" si="61"/>
        <v>21:0333</v>
      </c>
      <c r="E963" t="s">
        <v>3382</v>
      </c>
      <c r="F963" t="s">
        <v>3386</v>
      </c>
      <c r="H963">
        <v>65.211860799999997</v>
      </c>
      <c r="I963">
        <v>-117.3884233</v>
      </c>
      <c r="J963" s="1" t="str">
        <f t="shared" si="62"/>
        <v>Rock (surface)</v>
      </c>
      <c r="K963" s="1" t="str">
        <f t="shared" si="63"/>
        <v>GSC whole rock crushing (1960s)</v>
      </c>
      <c r="L963">
        <v>1240</v>
      </c>
      <c r="M963">
        <v>23</v>
      </c>
      <c r="N963">
        <v>9</v>
      </c>
      <c r="O963">
        <v>47</v>
      </c>
      <c r="P963">
        <v>336</v>
      </c>
      <c r="Q963">
        <v>5</v>
      </c>
      <c r="R963">
        <v>2.5</v>
      </c>
      <c r="S963">
        <v>5</v>
      </c>
      <c r="T963">
        <v>62</v>
      </c>
    </row>
    <row r="964" spans="1:20" x14ac:dyDescent="0.3">
      <c r="A964" t="s">
        <v>3387</v>
      </c>
      <c r="B964" t="s">
        <v>3388</v>
      </c>
      <c r="C964" s="1" t="str">
        <f t="shared" si="60"/>
        <v>21:1164</v>
      </c>
      <c r="D964" s="1" t="str">
        <f t="shared" si="61"/>
        <v>21:0333</v>
      </c>
      <c r="E964" t="s">
        <v>3389</v>
      </c>
      <c r="F964" t="s">
        <v>3390</v>
      </c>
      <c r="H964">
        <v>65.245106800000002</v>
      </c>
      <c r="I964">
        <v>-117.36964829999999</v>
      </c>
      <c r="J964" s="1" t="str">
        <f t="shared" si="62"/>
        <v>Rock (surface)</v>
      </c>
      <c r="K964" s="1" t="str">
        <f t="shared" si="63"/>
        <v>GSC whole rock crushing (1960s)</v>
      </c>
      <c r="L964">
        <v>1200</v>
      </c>
      <c r="M964">
        <v>21</v>
      </c>
      <c r="N964">
        <v>27</v>
      </c>
      <c r="O964">
        <v>57</v>
      </c>
      <c r="P964">
        <v>244</v>
      </c>
      <c r="Q964">
        <v>9</v>
      </c>
      <c r="R964">
        <v>3.8</v>
      </c>
      <c r="S964">
        <v>22</v>
      </c>
      <c r="T964">
        <v>57</v>
      </c>
    </row>
    <row r="965" spans="1:20" x14ac:dyDescent="0.3">
      <c r="A965" t="s">
        <v>3391</v>
      </c>
      <c r="B965" t="s">
        <v>3392</v>
      </c>
      <c r="C965" s="1" t="str">
        <f t="shared" si="60"/>
        <v>21:1164</v>
      </c>
      <c r="D965" s="1" t="str">
        <f t="shared" si="61"/>
        <v>21:0333</v>
      </c>
      <c r="E965" t="s">
        <v>3389</v>
      </c>
      <c r="F965" t="s">
        <v>3393</v>
      </c>
      <c r="H965">
        <v>65.245106800000002</v>
      </c>
      <c r="I965">
        <v>-117.36964829999999</v>
      </c>
      <c r="J965" s="1" t="str">
        <f t="shared" si="62"/>
        <v>Rock (surface)</v>
      </c>
      <c r="K965" s="1" t="str">
        <f t="shared" si="63"/>
        <v>GSC whole rock crushing (1960s)</v>
      </c>
      <c r="L965">
        <v>1540</v>
      </c>
      <c r="M965">
        <v>21</v>
      </c>
      <c r="N965">
        <v>36</v>
      </c>
      <c r="O965">
        <v>47</v>
      </c>
      <c r="P965">
        <v>252</v>
      </c>
      <c r="Q965">
        <v>9</v>
      </c>
      <c r="R965">
        <v>3.8</v>
      </c>
      <c r="S965">
        <v>29</v>
      </c>
      <c r="T965">
        <v>76</v>
      </c>
    </row>
    <row r="966" spans="1:20" x14ac:dyDescent="0.3">
      <c r="A966" t="s">
        <v>3394</v>
      </c>
      <c r="B966" t="s">
        <v>3395</v>
      </c>
      <c r="C966" s="1" t="str">
        <f t="shared" si="60"/>
        <v>21:1164</v>
      </c>
      <c r="D966" s="1" t="str">
        <f t="shared" si="61"/>
        <v>21:0333</v>
      </c>
      <c r="E966" t="s">
        <v>3396</v>
      </c>
      <c r="F966" t="s">
        <v>3397</v>
      </c>
      <c r="H966">
        <v>65.283015800000001</v>
      </c>
      <c r="I966">
        <v>-117.2630121</v>
      </c>
      <c r="J966" s="1" t="str">
        <f t="shared" si="62"/>
        <v>Rock (surface)</v>
      </c>
      <c r="K966" s="1" t="str">
        <f t="shared" si="63"/>
        <v>GSC whole rock crushing (1960s)</v>
      </c>
      <c r="L966">
        <v>970</v>
      </c>
      <c r="M966">
        <v>29</v>
      </c>
      <c r="N966">
        <v>6</v>
      </c>
      <c r="O966">
        <v>22</v>
      </c>
      <c r="P966">
        <v>101</v>
      </c>
      <c r="Q966">
        <v>9</v>
      </c>
      <c r="R966">
        <v>3</v>
      </c>
      <c r="S966">
        <v>3</v>
      </c>
      <c r="T966">
        <v>19</v>
      </c>
    </row>
    <row r="967" spans="1:20" x14ac:dyDescent="0.3">
      <c r="A967" t="s">
        <v>3398</v>
      </c>
      <c r="B967" t="s">
        <v>3399</v>
      </c>
      <c r="C967" s="1" t="str">
        <f t="shared" si="60"/>
        <v>21:1164</v>
      </c>
      <c r="D967" s="1" t="str">
        <f t="shared" si="61"/>
        <v>21:0333</v>
      </c>
      <c r="E967" t="s">
        <v>3396</v>
      </c>
      <c r="F967" t="s">
        <v>3400</v>
      </c>
      <c r="H967">
        <v>65.283015800000001</v>
      </c>
      <c r="I967">
        <v>-117.2630121</v>
      </c>
      <c r="J967" s="1" t="str">
        <f t="shared" si="62"/>
        <v>Rock (surface)</v>
      </c>
      <c r="K967" s="1" t="str">
        <f t="shared" si="63"/>
        <v>GSC whole rock crushing (1960s)</v>
      </c>
      <c r="L967">
        <v>1000</v>
      </c>
      <c r="M967">
        <v>28</v>
      </c>
      <c r="N967">
        <v>11</v>
      </c>
      <c r="O967">
        <v>22</v>
      </c>
      <c r="P967">
        <v>108</v>
      </c>
      <c r="Q967">
        <v>8</v>
      </c>
      <c r="R967">
        <v>2.5</v>
      </c>
      <c r="S967">
        <v>8</v>
      </c>
      <c r="T967">
        <v>29</v>
      </c>
    </row>
    <row r="968" spans="1:20" x14ac:dyDescent="0.3">
      <c r="A968" t="s">
        <v>3401</v>
      </c>
      <c r="B968" t="s">
        <v>3402</v>
      </c>
      <c r="C968" s="1" t="str">
        <f t="shared" si="60"/>
        <v>21:1164</v>
      </c>
      <c r="D968" s="1" t="str">
        <f t="shared" si="61"/>
        <v>21:0333</v>
      </c>
      <c r="E968" t="s">
        <v>3403</v>
      </c>
      <c r="F968" t="s">
        <v>3404</v>
      </c>
      <c r="H968">
        <v>65.283051599999993</v>
      </c>
      <c r="I968">
        <v>-117.2415791</v>
      </c>
      <c r="J968" s="1" t="str">
        <f t="shared" si="62"/>
        <v>Rock (surface)</v>
      </c>
      <c r="K968" s="1" t="str">
        <f t="shared" si="63"/>
        <v>GSC whole rock crushing (1960s)</v>
      </c>
      <c r="L968">
        <v>496</v>
      </c>
      <c r="M968">
        <v>18</v>
      </c>
      <c r="N968">
        <v>4</v>
      </c>
      <c r="O968">
        <v>11</v>
      </c>
      <c r="P968">
        <v>49</v>
      </c>
      <c r="Q968">
        <v>5</v>
      </c>
      <c r="R968">
        <v>2.1</v>
      </c>
      <c r="S968">
        <v>1</v>
      </c>
      <c r="T968">
        <v>19</v>
      </c>
    </row>
    <row r="969" spans="1:20" x14ac:dyDescent="0.3">
      <c r="A969" t="s">
        <v>3405</v>
      </c>
      <c r="B969" t="s">
        <v>3406</v>
      </c>
      <c r="C969" s="1" t="str">
        <f t="shared" si="60"/>
        <v>21:1164</v>
      </c>
      <c r="D969" s="1" t="str">
        <f t="shared" si="61"/>
        <v>21:0333</v>
      </c>
      <c r="E969" t="s">
        <v>3403</v>
      </c>
      <c r="F969" t="s">
        <v>3407</v>
      </c>
      <c r="H969">
        <v>65.283051599999993</v>
      </c>
      <c r="I969">
        <v>-117.2415791</v>
      </c>
      <c r="J969" s="1" t="str">
        <f t="shared" si="62"/>
        <v>Rock (surface)</v>
      </c>
      <c r="K969" s="1" t="str">
        <f t="shared" si="63"/>
        <v>GSC whole rock crushing (1960s)</v>
      </c>
      <c r="L969">
        <v>531</v>
      </c>
      <c r="M969">
        <v>11</v>
      </c>
      <c r="N969">
        <v>10</v>
      </c>
      <c r="O969">
        <v>22</v>
      </c>
      <c r="P969">
        <v>42</v>
      </c>
      <c r="Q969">
        <v>9</v>
      </c>
      <c r="R969">
        <v>2.5</v>
      </c>
      <c r="S969">
        <v>6</v>
      </c>
      <c r="T969">
        <v>15</v>
      </c>
    </row>
    <row r="970" spans="1:20" x14ac:dyDescent="0.3">
      <c r="A970" t="s">
        <v>3408</v>
      </c>
      <c r="B970" t="s">
        <v>3409</v>
      </c>
      <c r="C970" s="1" t="str">
        <f t="shared" si="60"/>
        <v>21:1164</v>
      </c>
      <c r="D970" s="1" t="str">
        <f t="shared" si="61"/>
        <v>21:0333</v>
      </c>
      <c r="E970" t="s">
        <v>3410</v>
      </c>
      <c r="F970" t="s">
        <v>3411</v>
      </c>
      <c r="H970">
        <v>65.252613299999993</v>
      </c>
      <c r="I970">
        <v>-117.1942021</v>
      </c>
      <c r="J970" s="1" t="str">
        <f t="shared" si="62"/>
        <v>Rock (surface)</v>
      </c>
      <c r="K970" s="1" t="str">
        <f t="shared" si="63"/>
        <v>GSC whole rock crushing (1960s)</v>
      </c>
      <c r="L970">
        <v>526</v>
      </c>
      <c r="M970">
        <v>13</v>
      </c>
      <c r="N970">
        <v>26</v>
      </c>
      <c r="O970">
        <v>22</v>
      </c>
      <c r="P970">
        <v>153</v>
      </c>
      <c r="Q970">
        <v>9</v>
      </c>
      <c r="R970">
        <v>2.1</v>
      </c>
      <c r="S970">
        <v>20</v>
      </c>
      <c r="T970">
        <v>28</v>
      </c>
    </row>
    <row r="971" spans="1:20" x14ac:dyDescent="0.3">
      <c r="A971" t="s">
        <v>3412</v>
      </c>
      <c r="B971" t="s">
        <v>3413</v>
      </c>
      <c r="C971" s="1" t="str">
        <f t="shared" si="60"/>
        <v>21:1164</v>
      </c>
      <c r="D971" s="1" t="str">
        <f t="shared" si="61"/>
        <v>21:0333</v>
      </c>
      <c r="E971" t="s">
        <v>3410</v>
      </c>
      <c r="F971" t="s">
        <v>3414</v>
      </c>
      <c r="H971">
        <v>65.252613299999993</v>
      </c>
      <c r="I971">
        <v>-117.1942021</v>
      </c>
      <c r="J971" s="1" t="str">
        <f t="shared" si="62"/>
        <v>Rock (surface)</v>
      </c>
      <c r="K971" s="1" t="str">
        <f t="shared" si="63"/>
        <v>GSC whole rock crushing (1960s)</v>
      </c>
      <c r="L971">
        <v>500</v>
      </c>
      <c r="M971">
        <v>11</v>
      </c>
      <c r="N971">
        <v>15</v>
      </c>
      <c r="O971">
        <v>11</v>
      </c>
      <c r="P971">
        <v>121</v>
      </c>
      <c r="Q971">
        <v>5</v>
      </c>
      <c r="R971">
        <v>1.5</v>
      </c>
      <c r="S971">
        <v>12</v>
      </c>
      <c r="T971">
        <v>25</v>
      </c>
    </row>
    <row r="972" spans="1:20" x14ac:dyDescent="0.3">
      <c r="A972" t="s">
        <v>3415</v>
      </c>
      <c r="B972" t="s">
        <v>3416</v>
      </c>
      <c r="C972" s="1" t="str">
        <f t="shared" si="60"/>
        <v>21:1164</v>
      </c>
      <c r="D972" s="1" t="str">
        <f t="shared" si="61"/>
        <v>21:0333</v>
      </c>
      <c r="E972" t="s">
        <v>3417</v>
      </c>
      <c r="F972" t="s">
        <v>3418</v>
      </c>
      <c r="H972">
        <v>65.2578417</v>
      </c>
      <c r="I972">
        <v>-117.29059820000001</v>
      </c>
      <c r="J972" s="1" t="str">
        <f t="shared" si="62"/>
        <v>Rock (surface)</v>
      </c>
      <c r="K972" s="1" t="str">
        <f t="shared" si="63"/>
        <v>GSC whole rock crushing (1960s)</v>
      </c>
      <c r="L972">
        <v>526</v>
      </c>
      <c r="M972">
        <v>10</v>
      </c>
      <c r="N972">
        <v>3</v>
      </c>
      <c r="O972">
        <v>27</v>
      </c>
      <c r="P972">
        <v>210</v>
      </c>
      <c r="Q972">
        <v>10</v>
      </c>
      <c r="R972">
        <v>1.9</v>
      </c>
      <c r="S972">
        <v>1</v>
      </c>
      <c r="T972">
        <v>54</v>
      </c>
    </row>
    <row r="973" spans="1:20" x14ac:dyDescent="0.3">
      <c r="A973" t="s">
        <v>3419</v>
      </c>
      <c r="B973" t="s">
        <v>3420</v>
      </c>
      <c r="C973" s="1" t="str">
        <f t="shared" si="60"/>
        <v>21:1164</v>
      </c>
      <c r="D973" s="1" t="str">
        <f t="shared" si="61"/>
        <v>21:0333</v>
      </c>
      <c r="E973" t="s">
        <v>3417</v>
      </c>
      <c r="F973" t="s">
        <v>3421</v>
      </c>
      <c r="H973">
        <v>65.2578417</v>
      </c>
      <c r="I973">
        <v>-117.29059820000001</v>
      </c>
      <c r="J973" s="1" t="str">
        <f t="shared" si="62"/>
        <v>Rock (surface)</v>
      </c>
      <c r="K973" s="1" t="str">
        <f t="shared" si="63"/>
        <v>GSC whole rock crushing (1960s)</v>
      </c>
      <c r="L973">
        <v>578</v>
      </c>
      <c r="M973">
        <v>11</v>
      </c>
      <c r="N973">
        <v>3</v>
      </c>
      <c r="O973">
        <v>31</v>
      </c>
      <c r="P973">
        <v>147</v>
      </c>
      <c r="Q973">
        <v>5</v>
      </c>
      <c r="R973">
        <v>2.5</v>
      </c>
      <c r="S973">
        <v>1</v>
      </c>
      <c r="T973">
        <v>39</v>
      </c>
    </row>
    <row r="974" spans="1:20" x14ac:dyDescent="0.3">
      <c r="A974" t="s">
        <v>3422</v>
      </c>
      <c r="B974" t="s">
        <v>3423</v>
      </c>
      <c r="C974" s="1" t="str">
        <f t="shared" si="60"/>
        <v>21:1164</v>
      </c>
      <c r="D974" s="1" t="str">
        <f t="shared" si="61"/>
        <v>21:0333</v>
      </c>
      <c r="E974" t="s">
        <v>3424</v>
      </c>
      <c r="F974" t="s">
        <v>3425</v>
      </c>
      <c r="H974">
        <v>65.236414800000006</v>
      </c>
      <c r="I974">
        <v>-117.2283161</v>
      </c>
      <c r="J974" s="1" t="str">
        <f t="shared" si="62"/>
        <v>Rock (surface)</v>
      </c>
      <c r="K974" s="1" t="str">
        <f t="shared" si="63"/>
        <v>GSC whole rock crushing (1960s)</v>
      </c>
      <c r="L974">
        <v>1170</v>
      </c>
      <c r="M974">
        <v>27</v>
      </c>
      <c r="N974">
        <v>444</v>
      </c>
      <c r="O974">
        <v>27</v>
      </c>
      <c r="P974">
        <v>210</v>
      </c>
      <c r="Q974">
        <v>10</v>
      </c>
      <c r="R974">
        <v>1</v>
      </c>
      <c r="S974">
        <v>440</v>
      </c>
      <c r="T974">
        <v>25</v>
      </c>
    </row>
    <row r="975" spans="1:20" x14ac:dyDescent="0.3">
      <c r="A975" t="s">
        <v>3426</v>
      </c>
      <c r="B975" t="s">
        <v>3427</v>
      </c>
      <c r="C975" s="1" t="str">
        <f t="shared" si="60"/>
        <v>21:1164</v>
      </c>
      <c r="D975" s="1" t="str">
        <f t="shared" si="61"/>
        <v>21:0333</v>
      </c>
      <c r="E975" t="s">
        <v>3424</v>
      </c>
      <c r="F975" t="s">
        <v>3428</v>
      </c>
      <c r="H975">
        <v>65.236414800000006</v>
      </c>
      <c r="I975">
        <v>-117.2283161</v>
      </c>
      <c r="J975" s="1" t="str">
        <f t="shared" si="62"/>
        <v>Rock (surface)</v>
      </c>
      <c r="K975" s="1" t="str">
        <f t="shared" si="63"/>
        <v>GSC whole rock crushing (1960s)</v>
      </c>
      <c r="L975">
        <v>578</v>
      </c>
      <c r="M975">
        <v>18</v>
      </c>
      <c r="N975">
        <v>10</v>
      </c>
      <c r="O975">
        <v>39</v>
      </c>
      <c r="P975">
        <v>70</v>
      </c>
      <c r="Q975">
        <v>10</v>
      </c>
      <c r="R975">
        <v>1.7</v>
      </c>
      <c r="S975">
        <v>6</v>
      </c>
      <c r="T975">
        <v>19</v>
      </c>
    </row>
    <row r="976" spans="1:20" x14ac:dyDescent="0.3">
      <c r="A976" t="s">
        <v>3429</v>
      </c>
      <c r="B976" t="s">
        <v>3430</v>
      </c>
      <c r="C976" s="1" t="str">
        <f t="shared" si="60"/>
        <v>21:1164</v>
      </c>
      <c r="D976" s="1" t="str">
        <f t="shared" si="61"/>
        <v>21:0333</v>
      </c>
      <c r="E976" t="s">
        <v>3431</v>
      </c>
      <c r="F976" t="s">
        <v>3432</v>
      </c>
      <c r="H976">
        <v>65.227217999999993</v>
      </c>
      <c r="I976">
        <v>-117.34587139999999</v>
      </c>
      <c r="J976" s="1" t="str">
        <f t="shared" si="62"/>
        <v>Rock (surface)</v>
      </c>
      <c r="K976" s="1" t="str">
        <f t="shared" si="63"/>
        <v>GSC whole rock crushing (1960s)</v>
      </c>
      <c r="L976">
        <v>352</v>
      </c>
      <c r="M976">
        <v>13</v>
      </c>
      <c r="N976">
        <v>8</v>
      </c>
      <c r="O976">
        <v>22</v>
      </c>
      <c r="P976">
        <v>61</v>
      </c>
      <c r="Q976">
        <v>9</v>
      </c>
      <c r="R976">
        <v>2.5</v>
      </c>
      <c r="S976">
        <v>4</v>
      </c>
      <c r="T976">
        <v>14</v>
      </c>
    </row>
    <row r="977" spans="1:20" x14ac:dyDescent="0.3">
      <c r="A977" t="s">
        <v>3433</v>
      </c>
      <c r="B977" t="s">
        <v>3434</v>
      </c>
      <c r="C977" s="1" t="str">
        <f t="shared" si="60"/>
        <v>21:1164</v>
      </c>
      <c r="D977" s="1" t="str">
        <f t="shared" si="61"/>
        <v>21:0333</v>
      </c>
      <c r="E977" t="s">
        <v>3431</v>
      </c>
      <c r="F977" t="s">
        <v>3435</v>
      </c>
      <c r="H977">
        <v>65.227217999999993</v>
      </c>
      <c r="I977">
        <v>-117.34587139999999</v>
      </c>
      <c r="J977" s="1" t="str">
        <f t="shared" si="62"/>
        <v>Rock (surface)</v>
      </c>
      <c r="K977" s="1" t="str">
        <f t="shared" si="63"/>
        <v>GSC whole rock crushing (1960s)</v>
      </c>
      <c r="L977">
        <v>357</v>
      </c>
      <c r="M977">
        <v>15</v>
      </c>
      <c r="N977">
        <v>10</v>
      </c>
      <c r="O977">
        <v>22</v>
      </c>
      <c r="P977">
        <v>59</v>
      </c>
      <c r="Q977">
        <v>17</v>
      </c>
      <c r="R977">
        <v>3.5</v>
      </c>
      <c r="S977">
        <v>5</v>
      </c>
      <c r="T977">
        <v>12</v>
      </c>
    </row>
    <row r="978" spans="1:20" x14ac:dyDescent="0.3">
      <c r="A978" t="s">
        <v>3436</v>
      </c>
      <c r="B978" t="s">
        <v>3437</v>
      </c>
      <c r="C978" s="1" t="str">
        <f t="shared" si="60"/>
        <v>21:1164</v>
      </c>
      <c r="D978" s="1" t="str">
        <f t="shared" si="61"/>
        <v>21:0333</v>
      </c>
      <c r="E978" t="s">
        <v>3438</v>
      </c>
      <c r="F978" t="s">
        <v>3439</v>
      </c>
      <c r="H978">
        <v>65.679491400000003</v>
      </c>
      <c r="I978">
        <v>-116.6838503</v>
      </c>
      <c r="J978" s="1" t="str">
        <f t="shared" si="62"/>
        <v>Rock (surface)</v>
      </c>
      <c r="K978" s="1" t="str">
        <f t="shared" si="63"/>
        <v>GSC whole rock crushing (1960s)</v>
      </c>
      <c r="L978">
        <v>414</v>
      </c>
      <c r="M978">
        <v>9</v>
      </c>
      <c r="N978">
        <v>20</v>
      </c>
      <c r="O978">
        <v>27</v>
      </c>
      <c r="P978">
        <v>42</v>
      </c>
      <c r="Q978">
        <v>12</v>
      </c>
      <c r="R978">
        <v>4</v>
      </c>
      <c r="S978">
        <v>14</v>
      </c>
      <c r="T978">
        <v>10</v>
      </c>
    </row>
    <row r="979" spans="1:20" x14ac:dyDescent="0.3">
      <c r="A979" t="s">
        <v>3440</v>
      </c>
      <c r="B979" t="s">
        <v>3441</v>
      </c>
      <c r="C979" s="1" t="str">
        <f t="shared" si="60"/>
        <v>21:1164</v>
      </c>
      <c r="D979" s="1" t="str">
        <f t="shared" si="61"/>
        <v>21:0333</v>
      </c>
      <c r="E979" t="s">
        <v>3438</v>
      </c>
      <c r="F979" t="s">
        <v>3442</v>
      </c>
      <c r="H979">
        <v>65.679491400000003</v>
      </c>
      <c r="I979">
        <v>-116.6838503</v>
      </c>
      <c r="J979" s="1" t="str">
        <f t="shared" si="62"/>
        <v>Rock (surface)</v>
      </c>
      <c r="K979" s="1" t="str">
        <f t="shared" si="63"/>
        <v>GSC whole rock crushing (1960s)</v>
      </c>
      <c r="L979">
        <v>583</v>
      </c>
      <c r="M979">
        <v>14</v>
      </c>
      <c r="N979">
        <v>54</v>
      </c>
      <c r="O979">
        <v>41</v>
      </c>
      <c r="P979">
        <v>304</v>
      </c>
      <c r="Q979">
        <v>18</v>
      </c>
      <c r="R979">
        <v>3.5</v>
      </c>
      <c r="S979">
        <v>42</v>
      </c>
      <c r="T979">
        <v>193</v>
      </c>
    </row>
    <row r="980" spans="1:20" x14ac:dyDescent="0.3">
      <c r="A980" t="s">
        <v>3443</v>
      </c>
      <c r="B980" t="s">
        <v>3444</v>
      </c>
      <c r="C980" s="1" t="str">
        <f t="shared" si="60"/>
        <v>21:1164</v>
      </c>
      <c r="D980" s="1" t="str">
        <f t="shared" si="61"/>
        <v>21:0333</v>
      </c>
      <c r="E980" t="s">
        <v>3445</v>
      </c>
      <c r="F980" t="s">
        <v>3446</v>
      </c>
      <c r="H980">
        <v>65.704781499999996</v>
      </c>
      <c r="I980">
        <v>-116.7793822</v>
      </c>
      <c r="J980" s="1" t="str">
        <f t="shared" si="62"/>
        <v>Rock (surface)</v>
      </c>
      <c r="K980" s="1" t="str">
        <f t="shared" si="63"/>
        <v>GSC whole rock crushing (1960s)</v>
      </c>
      <c r="L980">
        <v>639</v>
      </c>
      <c r="M980">
        <v>36</v>
      </c>
      <c r="N980">
        <v>520</v>
      </c>
      <c r="O980">
        <v>619</v>
      </c>
      <c r="P980">
        <v>2360</v>
      </c>
      <c r="Q980">
        <v>31</v>
      </c>
      <c r="R980">
        <v>12.8</v>
      </c>
      <c r="S980">
        <v>512</v>
      </c>
      <c r="T980">
        <v>2075</v>
      </c>
    </row>
    <row r="981" spans="1:20" x14ac:dyDescent="0.3">
      <c r="A981" t="s">
        <v>3447</v>
      </c>
      <c r="B981" t="s">
        <v>3448</v>
      </c>
      <c r="C981" s="1" t="str">
        <f t="shared" si="60"/>
        <v>21:1164</v>
      </c>
      <c r="D981" s="1" t="str">
        <f t="shared" si="61"/>
        <v>21:0333</v>
      </c>
      <c r="E981" t="s">
        <v>3445</v>
      </c>
      <c r="F981" t="s">
        <v>3449</v>
      </c>
      <c r="H981">
        <v>65.704781499999996</v>
      </c>
      <c r="I981">
        <v>-116.7793822</v>
      </c>
      <c r="J981" s="1" t="str">
        <f t="shared" si="62"/>
        <v>Rock (surface)</v>
      </c>
      <c r="K981" s="1" t="str">
        <f t="shared" si="63"/>
        <v>GSC whole rock crushing (1960s)</v>
      </c>
      <c r="L981">
        <v>343</v>
      </c>
      <c r="M981">
        <v>26</v>
      </c>
      <c r="N981">
        <v>11</v>
      </c>
      <c r="O981">
        <v>36</v>
      </c>
      <c r="P981">
        <v>54</v>
      </c>
      <c r="Q981">
        <v>18</v>
      </c>
      <c r="R981">
        <v>4.5</v>
      </c>
      <c r="S981">
        <v>5</v>
      </c>
      <c r="T981">
        <v>19</v>
      </c>
    </row>
    <row r="982" spans="1:20" x14ac:dyDescent="0.3">
      <c r="A982" t="s">
        <v>3450</v>
      </c>
      <c r="B982" t="s">
        <v>3451</v>
      </c>
      <c r="C982" s="1" t="str">
        <f t="shared" si="60"/>
        <v>21:1164</v>
      </c>
      <c r="D982" s="1" t="str">
        <f t="shared" si="61"/>
        <v>21:0333</v>
      </c>
      <c r="E982" t="s">
        <v>3452</v>
      </c>
      <c r="F982" t="s">
        <v>3453</v>
      </c>
      <c r="H982">
        <v>65.722725400000002</v>
      </c>
      <c r="I982">
        <v>-116.7792297</v>
      </c>
      <c r="J982" s="1" t="str">
        <f t="shared" si="62"/>
        <v>Rock (surface)</v>
      </c>
      <c r="K982" s="1" t="str">
        <f t="shared" si="63"/>
        <v>GSC whole rock crushing (1960s)</v>
      </c>
      <c r="L982">
        <v>556</v>
      </c>
      <c r="M982">
        <v>21</v>
      </c>
      <c r="N982">
        <v>21</v>
      </c>
      <c r="O982">
        <v>23</v>
      </c>
      <c r="P982">
        <v>62</v>
      </c>
      <c r="Q982">
        <v>22</v>
      </c>
      <c r="R982">
        <v>5</v>
      </c>
      <c r="S982">
        <v>15</v>
      </c>
      <c r="T982">
        <v>13</v>
      </c>
    </row>
    <row r="983" spans="1:20" x14ac:dyDescent="0.3">
      <c r="A983" t="s">
        <v>3454</v>
      </c>
      <c r="B983" t="s">
        <v>3455</v>
      </c>
      <c r="C983" s="1" t="str">
        <f t="shared" si="60"/>
        <v>21:1164</v>
      </c>
      <c r="D983" s="1" t="str">
        <f t="shared" si="61"/>
        <v>21:0333</v>
      </c>
      <c r="E983" t="s">
        <v>3452</v>
      </c>
      <c r="F983" t="s">
        <v>3456</v>
      </c>
      <c r="H983">
        <v>65.722725400000002</v>
      </c>
      <c r="I983">
        <v>-116.7792297</v>
      </c>
      <c r="J983" s="1" t="str">
        <f t="shared" si="62"/>
        <v>Rock (surface)</v>
      </c>
      <c r="K983" s="1" t="str">
        <f t="shared" si="63"/>
        <v>GSC whole rock crushing (1960s)</v>
      </c>
      <c r="L983">
        <v>611</v>
      </c>
      <c r="M983">
        <v>20</v>
      </c>
      <c r="N983">
        <v>5</v>
      </c>
      <c r="O983">
        <v>31</v>
      </c>
      <c r="P983">
        <v>66</v>
      </c>
      <c r="Q983">
        <v>15</v>
      </c>
      <c r="R983">
        <v>1.6</v>
      </c>
      <c r="S983">
        <v>2</v>
      </c>
      <c r="T983">
        <v>18</v>
      </c>
    </row>
    <row r="984" spans="1:20" x14ac:dyDescent="0.3">
      <c r="A984" t="s">
        <v>3457</v>
      </c>
      <c r="B984" t="s">
        <v>3458</v>
      </c>
      <c r="C984" s="1" t="str">
        <f t="shared" si="60"/>
        <v>21:1164</v>
      </c>
      <c r="D984" s="1" t="str">
        <f t="shared" si="61"/>
        <v>21:0333</v>
      </c>
      <c r="E984" t="s">
        <v>3459</v>
      </c>
      <c r="F984" t="s">
        <v>3460</v>
      </c>
      <c r="H984">
        <v>65.737121599999995</v>
      </c>
      <c r="I984">
        <v>-116.80964</v>
      </c>
      <c r="J984" s="1" t="str">
        <f t="shared" si="62"/>
        <v>Rock (surface)</v>
      </c>
      <c r="K984" s="1" t="str">
        <f t="shared" si="63"/>
        <v>GSC whole rock crushing (1960s)</v>
      </c>
      <c r="L984">
        <v>639</v>
      </c>
      <c r="M984">
        <v>25</v>
      </c>
      <c r="N984">
        <v>91</v>
      </c>
      <c r="O984">
        <v>66</v>
      </c>
      <c r="P984">
        <v>110</v>
      </c>
      <c r="Q984">
        <v>12</v>
      </c>
      <c r="R984">
        <v>3</v>
      </c>
      <c r="S984">
        <v>75</v>
      </c>
      <c r="T984">
        <v>40</v>
      </c>
    </row>
    <row r="985" spans="1:20" x14ac:dyDescent="0.3">
      <c r="A985" t="s">
        <v>3461</v>
      </c>
      <c r="B985" t="s">
        <v>3462</v>
      </c>
      <c r="C985" s="1" t="str">
        <f t="shared" si="60"/>
        <v>21:1164</v>
      </c>
      <c r="D985" s="1" t="str">
        <f t="shared" si="61"/>
        <v>21:0333</v>
      </c>
      <c r="E985" t="s">
        <v>3459</v>
      </c>
      <c r="F985" t="s">
        <v>3463</v>
      </c>
      <c r="H985">
        <v>65.737121599999995</v>
      </c>
      <c r="I985">
        <v>-116.80964</v>
      </c>
      <c r="J985" s="1" t="str">
        <f t="shared" si="62"/>
        <v>Rock (surface)</v>
      </c>
      <c r="K985" s="1" t="str">
        <f t="shared" si="63"/>
        <v>GSC whole rock crushing (1960s)</v>
      </c>
      <c r="L985">
        <v>702</v>
      </c>
      <c r="M985">
        <v>27</v>
      </c>
      <c r="N985">
        <v>20</v>
      </c>
      <c r="O985">
        <v>123</v>
      </c>
      <c r="P985">
        <v>165</v>
      </c>
      <c r="Q985">
        <v>18</v>
      </c>
      <c r="R985">
        <v>2.5</v>
      </c>
      <c r="S985">
        <v>16</v>
      </c>
      <c r="T985">
        <v>85</v>
      </c>
    </row>
    <row r="986" spans="1:20" x14ac:dyDescent="0.3">
      <c r="A986" t="s">
        <v>3464</v>
      </c>
      <c r="B986" t="s">
        <v>3465</v>
      </c>
      <c r="C986" s="1" t="str">
        <f t="shared" si="60"/>
        <v>21:1164</v>
      </c>
      <c r="D986" s="1" t="str">
        <f t="shared" si="61"/>
        <v>21:0333</v>
      </c>
      <c r="E986" t="s">
        <v>3466</v>
      </c>
      <c r="F986" t="s">
        <v>3467</v>
      </c>
      <c r="H986">
        <v>65.733574700000005</v>
      </c>
      <c r="I986">
        <v>-116.84673669999999</v>
      </c>
      <c r="J986" s="1" t="str">
        <f t="shared" si="62"/>
        <v>Rock (surface)</v>
      </c>
      <c r="K986" s="1" t="str">
        <f t="shared" si="63"/>
        <v>GSC whole rock crushing (1960s)</v>
      </c>
      <c r="L986">
        <v>339</v>
      </c>
      <c r="M986">
        <v>16</v>
      </c>
      <c r="N986">
        <v>4</v>
      </c>
      <c r="O986">
        <v>22</v>
      </c>
      <c r="P986">
        <v>43</v>
      </c>
      <c r="Q986">
        <v>15</v>
      </c>
      <c r="R986">
        <v>6</v>
      </c>
      <c r="S986">
        <v>1</v>
      </c>
      <c r="T986">
        <v>9</v>
      </c>
    </row>
    <row r="987" spans="1:20" x14ac:dyDescent="0.3">
      <c r="A987" t="s">
        <v>3468</v>
      </c>
      <c r="B987" t="s">
        <v>3469</v>
      </c>
      <c r="C987" s="1" t="str">
        <f t="shared" si="60"/>
        <v>21:1164</v>
      </c>
      <c r="D987" s="1" t="str">
        <f t="shared" si="61"/>
        <v>21:0333</v>
      </c>
      <c r="E987" t="s">
        <v>3466</v>
      </c>
      <c r="F987" t="s">
        <v>3470</v>
      </c>
      <c r="H987">
        <v>65.733574700000005</v>
      </c>
      <c r="I987">
        <v>-116.84673669999999</v>
      </c>
      <c r="J987" s="1" t="str">
        <f t="shared" si="62"/>
        <v>Rock (surface)</v>
      </c>
      <c r="K987" s="1" t="str">
        <f t="shared" si="63"/>
        <v>GSC whole rock crushing (1960s)</v>
      </c>
      <c r="L987">
        <v>270</v>
      </c>
      <c r="M987">
        <v>18</v>
      </c>
      <c r="N987">
        <v>2</v>
      </c>
      <c r="O987">
        <v>9</v>
      </c>
      <c r="P987">
        <v>36</v>
      </c>
      <c r="Q987">
        <v>25</v>
      </c>
      <c r="R987">
        <v>5</v>
      </c>
      <c r="S987">
        <v>1</v>
      </c>
      <c r="T987">
        <v>6</v>
      </c>
    </row>
    <row r="988" spans="1:20" x14ac:dyDescent="0.3">
      <c r="A988" t="s">
        <v>3471</v>
      </c>
      <c r="B988" t="s">
        <v>3472</v>
      </c>
      <c r="C988" s="1" t="str">
        <f t="shared" si="60"/>
        <v>21:1164</v>
      </c>
      <c r="D988" s="1" t="str">
        <f t="shared" si="61"/>
        <v>21:0333</v>
      </c>
      <c r="E988" t="s">
        <v>3473</v>
      </c>
      <c r="F988" t="s">
        <v>3474</v>
      </c>
      <c r="H988">
        <v>65.736305599999994</v>
      </c>
      <c r="I988">
        <v>-116.89251950000001</v>
      </c>
      <c r="J988" s="1" t="str">
        <f t="shared" si="62"/>
        <v>Rock (surface)</v>
      </c>
      <c r="K988" s="1" t="str">
        <f t="shared" si="63"/>
        <v>GSC whole rock crushing (1960s)</v>
      </c>
      <c r="L988">
        <v>226</v>
      </c>
      <c r="M988">
        <v>6</v>
      </c>
      <c r="N988">
        <v>5</v>
      </c>
      <c r="O988">
        <v>27</v>
      </c>
      <c r="P988">
        <v>36</v>
      </c>
      <c r="Q988">
        <v>12</v>
      </c>
      <c r="R988">
        <v>8</v>
      </c>
      <c r="S988">
        <v>2</v>
      </c>
      <c r="T988">
        <v>6</v>
      </c>
    </row>
    <row r="989" spans="1:20" x14ac:dyDescent="0.3">
      <c r="A989" t="s">
        <v>3475</v>
      </c>
      <c r="B989" t="s">
        <v>3476</v>
      </c>
      <c r="C989" s="1" t="str">
        <f t="shared" si="60"/>
        <v>21:1164</v>
      </c>
      <c r="D989" s="1" t="str">
        <f t="shared" si="61"/>
        <v>21:0333</v>
      </c>
      <c r="E989" t="s">
        <v>3473</v>
      </c>
      <c r="F989" t="s">
        <v>3477</v>
      </c>
      <c r="H989">
        <v>65.736305599999994</v>
      </c>
      <c r="I989">
        <v>-116.89251950000001</v>
      </c>
      <c r="J989" s="1" t="str">
        <f t="shared" si="62"/>
        <v>Rock (surface)</v>
      </c>
      <c r="K989" s="1" t="str">
        <f t="shared" si="63"/>
        <v>GSC whole rock crushing (1960s)</v>
      </c>
      <c r="L989">
        <v>217</v>
      </c>
      <c r="M989">
        <v>12</v>
      </c>
      <c r="N989">
        <v>3</v>
      </c>
      <c r="O989">
        <v>31</v>
      </c>
      <c r="P989">
        <v>40</v>
      </c>
      <c r="Q989">
        <v>18</v>
      </c>
      <c r="R989">
        <v>6</v>
      </c>
      <c r="S989">
        <v>1</v>
      </c>
      <c r="T989">
        <v>6</v>
      </c>
    </row>
    <row r="990" spans="1:20" x14ac:dyDescent="0.3">
      <c r="A990" t="s">
        <v>3478</v>
      </c>
      <c r="B990" t="s">
        <v>3479</v>
      </c>
      <c r="C990" s="1" t="str">
        <f t="shared" si="60"/>
        <v>21:1164</v>
      </c>
      <c r="D990" s="1" t="str">
        <f t="shared" si="61"/>
        <v>21:0333</v>
      </c>
      <c r="E990" t="s">
        <v>3480</v>
      </c>
      <c r="F990" t="s">
        <v>3481</v>
      </c>
      <c r="H990">
        <v>65.723724000000004</v>
      </c>
      <c r="I990">
        <v>-116.8664132</v>
      </c>
      <c r="J990" s="1" t="str">
        <f t="shared" si="62"/>
        <v>Rock (surface)</v>
      </c>
      <c r="K990" s="1" t="str">
        <f t="shared" si="63"/>
        <v>GSC whole rock crushing (1960s)</v>
      </c>
      <c r="L990">
        <v>606</v>
      </c>
      <c r="M990">
        <v>11</v>
      </c>
      <c r="N990">
        <v>5</v>
      </c>
      <c r="O990">
        <v>36</v>
      </c>
      <c r="P990">
        <v>80</v>
      </c>
      <c r="Q990">
        <v>20</v>
      </c>
      <c r="R990">
        <v>0.3</v>
      </c>
      <c r="S990">
        <v>3</v>
      </c>
      <c r="T990">
        <v>22</v>
      </c>
    </row>
    <row r="991" spans="1:20" x14ac:dyDescent="0.3">
      <c r="A991" t="s">
        <v>3482</v>
      </c>
      <c r="B991" t="s">
        <v>3483</v>
      </c>
      <c r="C991" s="1" t="str">
        <f t="shared" si="60"/>
        <v>21:1164</v>
      </c>
      <c r="D991" s="1" t="str">
        <f t="shared" si="61"/>
        <v>21:0333</v>
      </c>
      <c r="E991" t="s">
        <v>3480</v>
      </c>
      <c r="F991" t="s">
        <v>3484</v>
      </c>
      <c r="H991">
        <v>65.723724000000004</v>
      </c>
      <c r="I991">
        <v>-116.8664132</v>
      </c>
      <c r="J991" s="1" t="str">
        <f t="shared" si="62"/>
        <v>Rock (surface)</v>
      </c>
      <c r="K991" s="1" t="str">
        <f t="shared" si="63"/>
        <v>GSC whole rock crushing (1960s)</v>
      </c>
      <c r="L991">
        <v>461</v>
      </c>
      <c r="M991">
        <v>13</v>
      </c>
      <c r="N991">
        <v>6</v>
      </c>
      <c r="O991">
        <v>36</v>
      </c>
      <c r="P991">
        <v>59</v>
      </c>
      <c r="Q991">
        <v>15</v>
      </c>
      <c r="R991">
        <v>2.5</v>
      </c>
      <c r="S991">
        <v>4</v>
      </c>
      <c r="T991">
        <v>16</v>
      </c>
    </row>
    <row r="992" spans="1:20" x14ac:dyDescent="0.3">
      <c r="A992" t="s">
        <v>3485</v>
      </c>
      <c r="B992" t="s">
        <v>3486</v>
      </c>
      <c r="C992" s="1" t="str">
        <f t="shared" si="60"/>
        <v>21:1164</v>
      </c>
      <c r="D992" s="1" t="str">
        <f t="shared" si="61"/>
        <v>21:0333</v>
      </c>
      <c r="E992" t="s">
        <v>3487</v>
      </c>
      <c r="F992" t="s">
        <v>3488</v>
      </c>
      <c r="H992">
        <v>65.720995400000007</v>
      </c>
      <c r="I992">
        <v>-116.8293741</v>
      </c>
      <c r="J992" s="1" t="str">
        <f t="shared" si="62"/>
        <v>Rock (surface)</v>
      </c>
      <c r="K992" s="1" t="str">
        <f t="shared" si="63"/>
        <v>GSC whole rock crushing (1960s)</v>
      </c>
      <c r="L992">
        <v>387</v>
      </c>
      <c r="M992">
        <v>19</v>
      </c>
      <c r="N992">
        <v>30</v>
      </c>
      <c r="O992">
        <v>36</v>
      </c>
      <c r="P992">
        <v>53</v>
      </c>
      <c r="Q992">
        <v>28</v>
      </c>
      <c r="R992">
        <v>2.5</v>
      </c>
      <c r="S992">
        <v>23</v>
      </c>
      <c r="T992">
        <v>21</v>
      </c>
    </row>
    <row r="993" spans="1:20" x14ac:dyDescent="0.3">
      <c r="A993" t="s">
        <v>3489</v>
      </c>
      <c r="B993" t="s">
        <v>3490</v>
      </c>
      <c r="C993" s="1" t="str">
        <f t="shared" si="60"/>
        <v>21:1164</v>
      </c>
      <c r="D993" s="1" t="str">
        <f t="shared" si="61"/>
        <v>21:0333</v>
      </c>
      <c r="E993" t="s">
        <v>3487</v>
      </c>
      <c r="F993" t="s">
        <v>3491</v>
      </c>
      <c r="H993">
        <v>65.720995400000007</v>
      </c>
      <c r="I993">
        <v>-116.8293741</v>
      </c>
      <c r="J993" s="1" t="str">
        <f t="shared" si="62"/>
        <v>Rock (surface)</v>
      </c>
      <c r="K993" s="1" t="str">
        <f t="shared" si="63"/>
        <v>GSC whole rock crushing (1960s)</v>
      </c>
      <c r="L993">
        <v>630</v>
      </c>
      <c r="M993">
        <v>18</v>
      </c>
      <c r="N993">
        <v>31</v>
      </c>
      <c r="O993">
        <v>36</v>
      </c>
      <c r="P993">
        <v>85</v>
      </c>
      <c r="Q993">
        <v>12</v>
      </c>
      <c r="R993">
        <v>3</v>
      </c>
      <c r="S993">
        <v>26</v>
      </c>
      <c r="T993">
        <v>28</v>
      </c>
    </row>
    <row r="994" spans="1:20" x14ac:dyDescent="0.3">
      <c r="A994" t="s">
        <v>3492</v>
      </c>
      <c r="B994" t="s">
        <v>3493</v>
      </c>
      <c r="C994" s="1" t="str">
        <f t="shared" si="60"/>
        <v>21:1164</v>
      </c>
      <c r="D994" s="1" t="str">
        <f t="shared" si="61"/>
        <v>21:0333</v>
      </c>
      <c r="E994" t="s">
        <v>3494</v>
      </c>
      <c r="F994" t="s">
        <v>3495</v>
      </c>
      <c r="H994">
        <v>65.705699999999993</v>
      </c>
      <c r="I994">
        <v>-116.79462220000001</v>
      </c>
      <c r="J994" s="1" t="str">
        <f t="shared" si="62"/>
        <v>Rock (surface)</v>
      </c>
      <c r="K994" s="1" t="str">
        <f t="shared" si="63"/>
        <v>GSC whole rock crushing (1960s)</v>
      </c>
      <c r="L994">
        <v>425</v>
      </c>
      <c r="M994">
        <v>28</v>
      </c>
      <c r="N994">
        <v>15</v>
      </c>
      <c r="O994">
        <v>8</v>
      </c>
      <c r="P994">
        <v>86</v>
      </c>
      <c r="Q994">
        <v>15</v>
      </c>
      <c r="R994">
        <v>5</v>
      </c>
      <c r="S994">
        <v>6</v>
      </c>
      <c r="T994">
        <v>15</v>
      </c>
    </row>
    <row r="995" spans="1:20" x14ac:dyDescent="0.3">
      <c r="A995" t="s">
        <v>3496</v>
      </c>
      <c r="B995" t="s">
        <v>3497</v>
      </c>
      <c r="C995" s="1" t="str">
        <f t="shared" si="60"/>
        <v>21:1164</v>
      </c>
      <c r="D995" s="1" t="str">
        <f t="shared" si="61"/>
        <v>21:0333</v>
      </c>
      <c r="E995" t="s">
        <v>3494</v>
      </c>
      <c r="F995" t="s">
        <v>3498</v>
      </c>
      <c r="H995">
        <v>65.705699999999993</v>
      </c>
      <c r="I995">
        <v>-116.79462220000001</v>
      </c>
      <c r="J995" s="1" t="str">
        <f t="shared" si="62"/>
        <v>Rock (surface)</v>
      </c>
      <c r="K995" s="1" t="str">
        <f t="shared" si="63"/>
        <v>GSC whole rock crushing (1960s)</v>
      </c>
      <c r="L995">
        <v>350</v>
      </c>
      <c r="M995">
        <v>14</v>
      </c>
      <c r="N995">
        <v>8</v>
      </c>
      <c r="O995">
        <v>33</v>
      </c>
      <c r="P995">
        <v>56</v>
      </c>
      <c r="Q995">
        <v>20</v>
      </c>
      <c r="R995">
        <v>5</v>
      </c>
      <c r="S995">
        <v>5</v>
      </c>
      <c r="T995">
        <v>17</v>
      </c>
    </row>
    <row r="996" spans="1:20" x14ac:dyDescent="0.3">
      <c r="A996" t="s">
        <v>3499</v>
      </c>
      <c r="B996" t="s">
        <v>3500</v>
      </c>
      <c r="C996" s="1" t="str">
        <f t="shared" si="60"/>
        <v>21:1164</v>
      </c>
      <c r="D996" s="1" t="str">
        <f t="shared" si="61"/>
        <v>21:0333</v>
      </c>
      <c r="E996" t="s">
        <v>3501</v>
      </c>
      <c r="F996" t="s">
        <v>3502</v>
      </c>
      <c r="H996">
        <v>65.686904299999995</v>
      </c>
      <c r="I996">
        <v>-116.8317741</v>
      </c>
      <c r="J996" s="1" t="str">
        <f t="shared" si="62"/>
        <v>Rock (surface)</v>
      </c>
      <c r="K996" s="1" t="str">
        <f t="shared" si="63"/>
        <v>GSC whole rock crushing (1960s)</v>
      </c>
      <c r="L996">
        <v>350</v>
      </c>
      <c r="M996">
        <v>9</v>
      </c>
      <c r="N996">
        <v>8</v>
      </c>
      <c r="O996">
        <v>17</v>
      </c>
      <c r="P996">
        <v>40</v>
      </c>
      <c r="Q996">
        <v>15</v>
      </c>
      <c r="R996">
        <v>5</v>
      </c>
      <c r="S996">
        <v>4</v>
      </c>
      <c r="T996">
        <v>10</v>
      </c>
    </row>
    <row r="997" spans="1:20" x14ac:dyDescent="0.3">
      <c r="A997" t="s">
        <v>3503</v>
      </c>
      <c r="B997" t="s">
        <v>3504</v>
      </c>
      <c r="C997" s="1" t="str">
        <f t="shared" si="60"/>
        <v>21:1164</v>
      </c>
      <c r="D997" s="1" t="str">
        <f t="shared" si="61"/>
        <v>21:0333</v>
      </c>
      <c r="E997" t="s">
        <v>3501</v>
      </c>
      <c r="F997" t="s">
        <v>3505</v>
      </c>
      <c r="H997">
        <v>65.686904299999995</v>
      </c>
      <c r="I997">
        <v>-116.8317741</v>
      </c>
      <c r="J997" s="1" t="str">
        <f t="shared" si="62"/>
        <v>Rock (surface)</v>
      </c>
      <c r="K997" s="1" t="str">
        <f t="shared" si="63"/>
        <v>GSC whole rock crushing (1960s)</v>
      </c>
      <c r="L997">
        <v>375</v>
      </c>
      <c r="M997">
        <v>10</v>
      </c>
      <c r="N997">
        <v>6</v>
      </c>
      <c r="O997">
        <v>17</v>
      </c>
      <c r="P997">
        <v>42</v>
      </c>
      <c r="Q997">
        <v>18</v>
      </c>
      <c r="R997">
        <v>5</v>
      </c>
      <c r="S997">
        <v>2</v>
      </c>
      <c r="T997">
        <v>11</v>
      </c>
    </row>
    <row r="998" spans="1:20" x14ac:dyDescent="0.3">
      <c r="A998" t="s">
        <v>3506</v>
      </c>
      <c r="B998" t="s">
        <v>3507</v>
      </c>
      <c r="C998" s="1" t="str">
        <f t="shared" si="60"/>
        <v>21:1164</v>
      </c>
      <c r="D998" s="1" t="str">
        <f t="shared" si="61"/>
        <v>21:0333</v>
      </c>
      <c r="E998" t="s">
        <v>3508</v>
      </c>
      <c r="F998" t="s">
        <v>3509</v>
      </c>
      <c r="H998">
        <v>65.693207200000003</v>
      </c>
      <c r="I998">
        <v>-116.8535057</v>
      </c>
      <c r="J998" s="1" t="str">
        <f t="shared" si="62"/>
        <v>Rock (surface)</v>
      </c>
      <c r="K998" s="1" t="str">
        <f t="shared" si="63"/>
        <v>GSC whole rock crushing (1960s)</v>
      </c>
      <c r="L998">
        <v>682</v>
      </c>
      <c r="M998">
        <v>11</v>
      </c>
      <c r="N998">
        <v>14</v>
      </c>
      <c r="O998">
        <v>25</v>
      </c>
      <c r="P998">
        <v>96</v>
      </c>
      <c r="Q998">
        <v>18</v>
      </c>
      <c r="R998">
        <v>2.5</v>
      </c>
      <c r="S998">
        <v>9</v>
      </c>
      <c r="T998">
        <v>32</v>
      </c>
    </row>
    <row r="999" spans="1:20" x14ac:dyDescent="0.3">
      <c r="A999" t="s">
        <v>3510</v>
      </c>
      <c r="B999" t="s">
        <v>3511</v>
      </c>
      <c r="C999" s="1" t="str">
        <f t="shared" si="60"/>
        <v>21:1164</v>
      </c>
      <c r="D999" s="1" t="str">
        <f t="shared" si="61"/>
        <v>21:0333</v>
      </c>
      <c r="E999" t="s">
        <v>3508</v>
      </c>
      <c r="F999" t="s">
        <v>3512</v>
      </c>
      <c r="H999">
        <v>65.693207200000003</v>
      </c>
      <c r="I999">
        <v>-116.8535057</v>
      </c>
      <c r="J999" s="1" t="str">
        <f t="shared" si="62"/>
        <v>Rock (surface)</v>
      </c>
      <c r="K999" s="1" t="str">
        <f t="shared" si="63"/>
        <v>GSC whole rock crushing (1960s)</v>
      </c>
      <c r="L999">
        <v>761</v>
      </c>
      <c r="M999">
        <v>14</v>
      </c>
      <c r="N999">
        <v>45</v>
      </c>
      <c r="O999">
        <v>50</v>
      </c>
      <c r="P999">
        <v>206</v>
      </c>
      <c r="Q999">
        <v>15</v>
      </c>
      <c r="R999">
        <v>3</v>
      </c>
      <c r="S999">
        <v>36</v>
      </c>
      <c r="T999">
        <v>154</v>
      </c>
    </row>
    <row r="1000" spans="1:20" x14ac:dyDescent="0.3">
      <c r="A1000" t="s">
        <v>3513</v>
      </c>
      <c r="B1000" t="s">
        <v>3514</v>
      </c>
      <c r="C1000" s="1" t="str">
        <f t="shared" si="60"/>
        <v>21:1164</v>
      </c>
      <c r="D1000" s="1" t="str">
        <f t="shared" si="61"/>
        <v>21:0333</v>
      </c>
      <c r="E1000" t="s">
        <v>3515</v>
      </c>
      <c r="F1000" t="s">
        <v>3516</v>
      </c>
      <c r="H1000">
        <v>65.721046799999996</v>
      </c>
      <c r="I1000">
        <v>-116.88386370000001</v>
      </c>
      <c r="J1000" s="1" t="str">
        <f t="shared" si="62"/>
        <v>Rock (surface)</v>
      </c>
      <c r="K1000" s="1" t="str">
        <f t="shared" si="63"/>
        <v>GSC whole rock crushing (1960s)</v>
      </c>
      <c r="L1000">
        <v>1010</v>
      </c>
      <c r="M1000">
        <v>17</v>
      </c>
      <c r="N1000">
        <v>8</v>
      </c>
      <c r="O1000">
        <v>29</v>
      </c>
      <c r="P1000">
        <v>277</v>
      </c>
      <c r="Q1000">
        <v>18</v>
      </c>
      <c r="R1000">
        <v>2</v>
      </c>
      <c r="S1000">
        <v>4</v>
      </c>
      <c r="T1000">
        <v>116</v>
      </c>
    </row>
    <row r="1001" spans="1:20" x14ac:dyDescent="0.3">
      <c r="A1001" t="s">
        <v>3517</v>
      </c>
      <c r="B1001" t="s">
        <v>3518</v>
      </c>
      <c r="C1001" s="1" t="str">
        <f t="shared" si="60"/>
        <v>21:1164</v>
      </c>
      <c r="D1001" s="1" t="str">
        <f t="shared" si="61"/>
        <v>21:0333</v>
      </c>
      <c r="E1001" t="s">
        <v>3515</v>
      </c>
      <c r="F1001" t="s">
        <v>3519</v>
      </c>
      <c r="H1001">
        <v>65.721046799999996</v>
      </c>
      <c r="I1001">
        <v>-116.88386370000001</v>
      </c>
      <c r="J1001" s="1" t="str">
        <f t="shared" si="62"/>
        <v>Rock (surface)</v>
      </c>
      <c r="K1001" s="1" t="str">
        <f t="shared" si="63"/>
        <v>GSC whole rock crushing (1960s)</v>
      </c>
      <c r="L1001">
        <v>1260</v>
      </c>
      <c r="M1001">
        <v>35</v>
      </c>
      <c r="N1001">
        <v>14</v>
      </c>
      <c r="O1001">
        <v>42</v>
      </c>
      <c r="P1001">
        <v>284</v>
      </c>
      <c r="Q1001">
        <v>15</v>
      </c>
      <c r="R1001">
        <v>3</v>
      </c>
      <c r="S1001">
        <v>11</v>
      </c>
      <c r="T1001">
        <v>138</v>
      </c>
    </row>
    <row r="1002" spans="1:20" x14ac:dyDescent="0.3">
      <c r="A1002" t="s">
        <v>3520</v>
      </c>
      <c r="B1002" t="s">
        <v>3521</v>
      </c>
      <c r="C1002" s="1" t="str">
        <f t="shared" si="60"/>
        <v>21:1164</v>
      </c>
      <c r="D1002" s="1" t="str">
        <f t="shared" si="61"/>
        <v>21:0333</v>
      </c>
      <c r="E1002" t="s">
        <v>3522</v>
      </c>
      <c r="F1002" t="s">
        <v>3523</v>
      </c>
      <c r="H1002">
        <v>65.703080499999999</v>
      </c>
      <c r="I1002">
        <v>-116.8578064</v>
      </c>
      <c r="J1002" s="1" t="str">
        <f t="shared" si="62"/>
        <v>Rock (surface)</v>
      </c>
      <c r="K1002" s="1" t="str">
        <f t="shared" si="63"/>
        <v>GSC whole rock crushing (1960s)</v>
      </c>
      <c r="L1002">
        <v>335</v>
      </c>
      <c r="M1002">
        <v>6</v>
      </c>
      <c r="N1002">
        <v>12</v>
      </c>
      <c r="O1002">
        <v>25</v>
      </c>
      <c r="P1002">
        <v>48</v>
      </c>
      <c r="Q1002">
        <v>15</v>
      </c>
      <c r="R1002">
        <v>3.5</v>
      </c>
      <c r="S1002">
        <v>6</v>
      </c>
      <c r="T1002">
        <v>15</v>
      </c>
    </row>
    <row r="1003" spans="1:20" x14ac:dyDescent="0.3">
      <c r="A1003" t="s">
        <v>3524</v>
      </c>
      <c r="B1003" t="s">
        <v>3525</v>
      </c>
      <c r="C1003" s="1" t="str">
        <f t="shared" si="60"/>
        <v>21:1164</v>
      </c>
      <c r="D1003" s="1" t="str">
        <f t="shared" si="61"/>
        <v>21:0333</v>
      </c>
      <c r="E1003" t="s">
        <v>3522</v>
      </c>
      <c r="F1003" t="s">
        <v>3526</v>
      </c>
      <c r="H1003">
        <v>65.703080499999999</v>
      </c>
      <c r="I1003">
        <v>-116.8578064</v>
      </c>
      <c r="J1003" s="1" t="str">
        <f t="shared" si="62"/>
        <v>Rock (surface)</v>
      </c>
      <c r="K1003" s="1" t="str">
        <f t="shared" si="63"/>
        <v>GSC whole rock crushing (1960s)</v>
      </c>
      <c r="L1003">
        <v>450</v>
      </c>
      <c r="M1003">
        <v>6</v>
      </c>
      <c r="N1003">
        <v>11</v>
      </c>
      <c r="O1003">
        <v>33</v>
      </c>
      <c r="P1003">
        <v>70</v>
      </c>
      <c r="Q1003">
        <v>23</v>
      </c>
      <c r="R1003">
        <v>3.8</v>
      </c>
      <c r="S1003">
        <v>7</v>
      </c>
      <c r="T1003">
        <v>25</v>
      </c>
    </row>
    <row r="1004" spans="1:20" x14ac:dyDescent="0.3">
      <c r="A1004" t="s">
        <v>3527</v>
      </c>
      <c r="B1004" t="s">
        <v>3528</v>
      </c>
      <c r="C1004" s="1" t="str">
        <f t="shared" si="60"/>
        <v>21:1164</v>
      </c>
      <c r="D1004" s="1" t="str">
        <f t="shared" si="61"/>
        <v>21:0333</v>
      </c>
      <c r="E1004" t="s">
        <v>3529</v>
      </c>
      <c r="F1004" t="s">
        <v>3530</v>
      </c>
      <c r="H1004">
        <v>65.676231099999995</v>
      </c>
      <c r="I1004">
        <v>-116.99720379999999</v>
      </c>
      <c r="J1004" s="1" t="str">
        <f t="shared" si="62"/>
        <v>Rock (surface)</v>
      </c>
      <c r="K1004" s="1" t="str">
        <f t="shared" si="63"/>
        <v>GSC whole rock crushing (1960s)</v>
      </c>
      <c r="L1004">
        <v>928</v>
      </c>
      <c r="M1004">
        <v>29</v>
      </c>
      <c r="N1004">
        <v>49</v>
      </c>
      <c r="O1004">
        <v>25</v>
      </c>
      <c r="P1004">
        <v>130</v>
      </c>
      <c r="Q1004">
        <v>12</v>
      </c>
      <c r="R1004">
        <v>2.5</v>
      </c>
      <c r="S1004">
        <v>43</v>
      </c>
      <c r="T1004">
        <v>24</v>
      </c>
    </row>
    <row r="1005" spans="1:20" x14ac:dyDescent="0.3">
      <c r="A1005" t="s">
        <v>3531</v>
      </c>
      <c r="B1005" t="s">
        <v>3532</v>
      </c>
      <c r="C1005" s="1" t="str">
        <f t="shared" si="60"/>
        <v>21:1164</v>
      </c>
      <c r="D1005" s="1" t="str">
        <f t="shared" si="61"/>
        <v>21:0333</v>
      </c>
      <c r="E1005" t="s">
        <v>3529</v>
      </c>
      <c r="F1005" t="s">
        <v>3533</v>
      </c>
      <c r="H1005">
        <v>65.676231099999995</v>
      </c>
      <c r="I1005">
        <v>-116.99720379999999</v>
      </c>
      <c r="J1005" s="1" t="str">
        <f t="shared" si="62"/>
        <v>Rock (surface)</v>
      </c>
      <c r="K1005" s="1" t="str">
        <f t="shared" si="63"/>
        <v>GSC whole rock crushing (1960s)</v>
      </c>
      <c r="L1005">
        <v>761</v>
      </c>
      <c r="M1005">
        <v>13</v>
      </c>
      <c r="N1005">
        <v>22</v>
      </c>
      <c r="O1005">
        <v>21</v>
      </c>
      <c r="P1005">
        <v>106</v>
      </c>
      <c r="Q1005">
        <v>15</v>
      </c>
      <c r="R1005">
        <v>1.2</v>
      </c>
      <c r="S1005">
        <v>17</v>
      </c>
      <c r="T1005">
        <v>28</v>
      </c>
    </row>
    <row r="1006" spans="1:20" x14ac:dyDescent="0.3">
      <c r="A1006" t="s">
        <v>3534</v>
      </c>
      <c r="B1006" t="s">
        <v>3535</v>
      </c>
      <c r="C1006" s="1" t="str">
        <f t="shared" si="60"/>
        <v>21:1164</v>
      </c>
      <c r="D1006" s="1" t="str">
        <f t="shared" si="61"/>
        <v>21:0333</v>
      </c>
      <c r="E1006" t="s">
        <v>3536</v>
      </c>
      <c r="F1006" t="s">
        <v>3537</v>
      </c>
      <c r="H1006">
        <v>65.663667399999994</v>
      </c>
      <c r="I1006">
        <v>-116.97110739999999</v>
      </c>
      <c r="J1006" s="1" t="str">
        <f t="shared" si="62"/>
        <v>Rock (surface)</v>
      </c>
      <c r="K1006" s="1" t="str">
        <f t="shared" si="63"/>
        <v>GSC whole rock crushing (1960s)</v>
      </c>
      <c r="L1006">
        <v>1260</v>
      </c>
      <c r="M1006">
        <v>56</v>
      </c>
      <c r="N1006">
        <v>39</v>
      </c>
      <c r="O1006">
        <v>17</v>
      </c>
      <c r="P1006">
        <v>209</v>
      </c>
      <c r="Q1006">
        <v>15</v>
      </c>
      <c r="R1006">
        <v>3</v>
      </c>
      <c r="S1006">
        <v>25</v>
      </c>
      <c r="T1006">
        <v>46</v>
      </c>
    </row>
    <row r="1007" spans="1:20" x14ac:dyDescent="0.3">
      <c r="A1007" t="s">
        <v>3538</v>
      </c>
      <c r="B1007" t="s">
        <v>3539</v>
      </c>
      <c r="C1007" s="1" t="str">
        <f t="shared" si="60"/>
        <v>21:1164</v>
      </c>
      <c r="D1007" s="1" t="str">
        <f t="shared" si="61"/>
        <v>21:0333</v>
      </c>
      <c r="E1007" t="s">
        <v>3536</v>
      </c>
      <c r="F1007" t="s">
        <v>3540</v>
      </c>
      <c r="H1007">
        <v>65.663667399999994</v>
      </c>
      <c r="I1007">
        <v>-116.97110739999999</v>
      </c>
      <c r="J1007" s="1" t="str">
        <f t="shared" si="62"/>
        <v>Rock (surface)</v>
      </c>
      <c r="K1007" s="1" t="str">
        <f t="shared" si="63"/>
        <v>GSC whole rock crushing (1960s)</v>
      </c>
      <c r="L1007">
        <v>1530</v>
      </c>
      <c r="M1007">
        <v>56</v>
      </c>
      <c r="N1007">
        <v>9</v>
      </c>
      <c r="O1007">
        <v>31</v>
      </c>
      <c r="P1007">
        <v>260</v>
      </c>
      <c r="Q1007">
        <v>18</v>
      </c>
      <c r="R1007">
        <v>2.5</v>
      </c>
      <c r="S1007">
        <v>5</v>
      </c>
      <c r="T1007">
        <v>45</v>
      </c>
    </row>
    <row r="1008" spans="1:20" x14ac:dyDescent="0.3">
      <c r="A1008" t="s">
        <v>3541</v>
      </c>
      <c r="B1008" t="s">
        <v>3542</v>
      </c>
      <c r="C1008" s="1" t="str">
        <f t="shared" si="60"/>
        <v>21:1164</v>
      </c>
      <c r="D1008" s="1" t="str">
        <f t="shared" si="61"/>
        <v>21:0333</v>
      </c>
      <c r="E1008" t="s">
        <v>3543</v>
      </c>
      <c r="F1008" t="s">
        <v>3544</v>
      </c>
      <c r="H1008">
        <v>65.658276900000004</v>
      </c>
      <c r="I1008">
        <v>-116.94502180000001</v>
      </c>
      <c r="J1008" s="1" t="str">
        <f t="shared" si="62"/>
        <v>Rock (surface)</v>
      </c>
      <c r="K1008" s="1" t="str">
        <f t="shared" si="63"/>
        <v>GSC whole rock crushing (1960s)</v>
      </c>
      <c r="L1008">
        <v>1280</v>
      </c>
      <c r="M1008">
        <v>15</v>
      </c>
      <c r="N1008">
        <v>48</v>
      </c>
      <c r="O1008">
        <v>22</v>
      </c>
      <c r="P1008">
        <v>169</v>
      </c>
      <c r="Q1008">
        <v>15</v>
      </c>
      <c r="R1008">
        <v>2</v>
      </c>
      <c r="S1008">
        <v>37</v>
      </c>
      <c r="T1008">
        <v>83</v>
      </c>
    </row>
    <row r="1009" spans="1:20" x14ac:dyDescent="0.3">
      <c r="A1009" t="s">
        <v>3545</v>
      </c>
      <c r="B1009" t="s">
        <v>3546</v>
      </c>
      <c r="C1009" s="1" t="str">
        <f t="shared" si="60"/>
        <v>21:1164</v>
      </c>
      <c r="D1009" s="1" t="str">
        <f t="shared" si="61"/>
        <v>21:0333</v>
      </c>
      <c r="E1009" t="s">
        <v>3543</v>
      </c>
      <c r="F1009" t="s">
        <v>3547</v>
      </c>
      <c r="H1009">
        <v>65.658276900000004</v>
      </c>
      <c r="I1009">
        <v>-116.94502180000001</v>
      </c>
      <c r="J1009" s="1" t="str">
        <f t="shared" si="62"/>
        <v>Rock (surface)</v>
      </c>
      <c r="K1009" s="1" t="str">
        <f t="shared" si="63"/>
        <v>GSC whole rock crushing (1960s)</v>
      </c>
      <c r="L1009">
        <v>1280</v>
      </c>
      <c r="M1009">
        <v>14</v>
      </c>
      <c r="N1009">
        <v>46</v>
      </c>
      <c r="O1009">
        <v>27</v>
      </c>
      <c r="P1009">
        <v>188</v>
      </c>
      <c r="Q1009">
        <v>25</v>
      </c>
      <c r="R1009">
        <v>2.5</v>
      </c>
      <c r="S1009">
        <v>38</v>
      </c>
      <c r="T1009">
        <v>105</v>
      </c>
    </row>
    <row r="1010" spans="1:20" x14ac:dyDescent="0.3">
      <c r="A1010" t="s">
        <v>3548</v>
      </c>
      <c r="B1010" t="s">
        <v>3549</v>
      </c>
      <c r="C1010" s="1" t="str">
        <f t="shared" si="60"/>
        <v>21:1164</v>
      </c>
      <c r="D1010" s="1" t="str">
        <f t="shared" si="61"/>
        <v>21:0333</v>
      </c>
      <c r="E1010" t="s">
        <v>3550</v>
      </c>
      <c r="F1010" t="s">
        <v>3551</v>
      </c>
      <c r="H1010">
        <v>65.649314099999998</v>
      </c>
      <c r="I1010">
        <v>-116.9841641</v>
      </c>
      <c r="J1010" s="1" t="str">
        <f t="shared" si="62"/>
        <v>Rock (surface)</v>
      </c>
      <c r="K1010" s="1" t="str">
        <f t="shared" si="63"/>
        <v>GSC whole rock crushing (1960s)</v>
      </c>
      <c r="L1010">
        <v>678</v>
      </c>
      <c r="M1010">
        <v>8</v>
      </c>
      <c r="N1010">
        <v>7</v>
      </c>
      <c r="O1010">
        <v>18</v>
      </c>
      <c r="P1010">
        <v>78</v>
      </c>
      <c r="Q1010">
        <v>20</v>
      </c>
      <c r="R1010">
        <v>2.8</v>
      </c>
      <c r="S1010">
        <v>3</v>
      </c>
      <c r="T1010">
        <v>25</v>
      </c>
    </row>
    <row r="1011" spans="1:20" x14ac:dyDescent="0.3">
      <c r="A1011" t="s">
        <v>3552</v>
      </c>
      <c r="B1011" t="s">
        <v>3553</v>
      </c>
      <c r="C1011" s="1" t="str">
        <f t="shared" si="60"/>
        <v>21:1164</v>
      </c>
      <c r="D1011" s="1" t="str">
        <f t="shared" si="61"/>
        <v>21:0333</v>
      </c>
      <c r="E1011" t="s">
        <v>3550</v>
      </c>
      <c r="F1011" t="s">
        <v>3554</v>
      </c>
      <c r="H1011">
        <v>65.649314099999998</v>
      </c>
      <c r="I1011">
        <v>-116.9841641</v>
      </c>
      <c r="J1011" s="1" t="str">
        <f t="shared" si="62"/>
        <v>Rock (surface)</v>
      </c>
      <c r="K1011" s="1" t="str">
        <f t="shared" si="63"/>
        <v>GSC whole rock crushing (1960s)</v>
      </c>
      <c r="L1011">
        <v>1220</v>
      </c>
      <c r="M1011">
        <v>11</v>
      </c>
      <c r="N1011">
        <v>4</v>
      </c>
      <c r="O1011">
        <v>27</v>
      </c>
      <c r="P1011">
        <v>138</v>
      </c>
      <c r="Q1011">
        <v>15</v>
      </c>
      <c r="R1011">
        <v>1.8</v>
      </c>
      <c r="S1011">
        <v>3</v>
      </c>
      <c r="T1011">
        <v>57</v>
      </c>
    </row>
    <row r="1012" spans="1:20" x14ac:dyDescent="0.3">
      <c r="A1012" t="s">
        <v>3555</v>
      </c>
      <c r="B1012" t="s">
        <v>3556</v>
      </c>
      <c r="C1012" s="1" t="str">
        <f t="shared" si="60"/>
        <v>21:1164</v>
      </c>
      <c r="D1012" s="1" t="str">
        <f t="shared" si="61"/>
        <v>21:0333</v>
      </c>
      <c r="E1012" t="s">
        <v>3557</v>
      </c>
      <c r="F1012" t="s">
        <v>3558</v>
      </c>
      <c r="H1012">
        <v>65.646608900000004</v>
      </c>
      <c r="I1012">
        <v>-116.93417959999999</v>
      </c>
      <c r="J1012" s="1" t="str">
        <f t="shared" si="62"/>
        <v>Rock (surface)</v>
      </c>
      <c r="K1012" s="1" t="str">
        <f t="shared" si="63"/>
        <v>GSC whole rock crushing (1960s)</v>
      </c>
      <c r="L1012">
        <v>1220</v>
      </c>
      <c r="M1012">
        <v>9</v>
      </c>
      <c r="N1012">
        <v>16</v>
      </c>
      <c r="O1012">
        <v>36</v>
      </c>
      <c r="P1012">
        <v>172</v>
      </c>
      <c r="Q1012">
        <v>18</v>
      </c>
      <c r="R1012">
        <v>1.9</v>
      </c>
      <c r="S1012">
        <v>10</v>
      </c>
      <c r="T1012">
        <v>68</v>
      </c>
    </row>
    <row r="1013" spans="1:20" x14ac:dyDescent="0.3">
      <c r="A1013" t="s">
        <v>3559</v>
      </c>
      <c r="B1013" t="s">
        <v>3560</v>
      </c>
      <c r="C1013" s="1" t="str">
        <f t="shared" si="60"/>
        <v>21:1164</v>
      </c>
      <c r="D1013" s="1" t="str">
        <f t="shared" si="61"/>
        <v>21:0333</v>
      </c>
      <c r="E1013" t="s">
        <v>3557</v>
      </c>
      <c r="F1013" t="s">
        <v>3561</v>
      </c>
      <c r="H1013">
        <v>65.646608900000004</v>
      </c>
      <c r="I1013">
        <v>-116.93417959999999</v>
      </c>
      <c r="J1013" s="1" t="str">
        <f t="shared" si="62"/>
        <v>Rock (surface)</v>
      </c>
      <c r="K1013" s="1" t="str">
        <f t="shared" si="63"/>
        <v>GSC whole rock crushing (1960s)</v>
      </c>
      <c r="L1013">
        <v>893</v>
      </c>
      <c r="M1013">
        <v>8</v>
      </c>
      <c r="N1013">
        <v>25</v>
      </c>
      <c r="O1013">
        <v>45</v>
      </c>
      <c r="P1013">
        <v>129</v>
      </c>
      <c r="Q1013">
        <v>18</v>
      </c>
      <c r="R1013">
        <v>2.1</v>
      </c>
      <c r="S1013">
        <v>15</v>
      </c>
      <c r="T1013">
        <v>35</v>
      </c>
    </row>
    <row r="1014" spans="1:20" x14ac:dyDescent="0.3">
      <c r="A1014" t="s">
        <v>3562</v>
      </c>
      <c r="B1014" t="s">
        <v>3563</v>
      </c>
      <c r="C1014" s="1" t="str">
        <f t="shared" si="60"/>
        <v>21:1164</v>
      </c>
      <c r="D1014" s="1" t="str">
        <f t="shared" si="61"/>
        <v>21:0333</v>
      </c>
      <c r="E1014" t="s">
        <v>3564</v>
      </c>
      <c r="F1014" t="s">
        <v>3565</v>
      </c>
      <c r="H1014">
        <v>65.627752599999994</v>
      </c>
      <c r="I1014">
        <v>-116.90599450000001</v>
      </c>
      <c r="J1014" s="1" t="str">
        <f t="shared" si="62"/>
        <v>Rock (surface)</v>
      </c>
      <c r="K1014" s="1" t="str">
        <f t="shared" si="63"/>
        <v>GSC whole rock crushing (1960s)</v>
      </c>
      <c r="L1014">
        <v>1370</v>
      </c>
      <c r="M1014">
        <v>14</v>
      </c>
      <c r="N1014">
        <v>6</v>
      </c>
      <c r="O1014">
        <v>64</v>
      </c>
      <c r="P1014">
        <v>188</v>
      </c>
      <c r="Q1014">
        <v>23</v>
      </c>
      <c r="R1014">
        <v>2.1</v>
      </c>
      <c r="S1014">
        <v>4</v>
      </c>
      <c r="T1014">
        <v>78</v>
      </c>
    </row>
    <row r="1015" spans="1:20" x14ac:dyDescent="0.3">
      <c r="A1015" t="s">
        <v>3566</v>
      </c>
      <c r="B1015" t="s">
        <v>3567</v>
      </c>
      <c r="C1015" s="1" t="str">
        <f t="shared" si="60"/>
        <v>21:1164</v>
      </c>
      <c r="D1015" s="1" t="str">
        <f t="shared" si="61"/>
        <v>21:0333</v>
      </c>
      <c r="E1015" t="s">
        <v>3564</v>
      </c>
      <c r="F1015" t="s">
        <v>3568</v>
      </c>
      <c r="H1015">
        <v>65.627752599999994</v>
      </c>
      <c r="I1015">
        <v>-116.90599450000001</v>
      </c>
      <c r="J1015" s="1" t="str">
        <f t="shared" si="62"/>
        <v>Rock (surface)</v>
      </c>
      <c r="K1015" s="1" t="str">
        <f t="shared" si="63"/>
        <v>GSC whole rock crushing (1960s)</v>
      </c>
      <c r="L1015">
        <v>1220</v>
      </c>
      <c r="M1015">
        <v>13</v>
      </c>
      <c r="N1015">
        <v>8</v>
      </c>
      <c r="O1015">
        <v>31</v>
      </c>
      <c r="P1015">
        <v>144</v>
      </c>
      <c r="Q1015">
        <v>18</v>
      </c>
      <c r="R1015">
        <v>2.5</v>
      </c>
      <c r="S1015">
        <v>5</v>
      </c>
      <c r="T1015">
        <v>51</v>
      </c>
    </row>
    <row r="1016" spans="1:20" x14ac:dyDescent="0.3">
      <c r="A1016" t="s">
        <v>3569</v>
      </c>
      <c r="B1016" t="s">
        <v>3570</v>
      </c>
      <c r="C1016" s="1" t="str">
        <f t="shared" si="60"/>
        <v>21:1164</v>
      </c>
      <c r="D1016" s="1" t="str">
        <f t="shared" si="61"/>
        <v>21:0333</v>
      </c>
      <c r="E1016" t="s">
        <v>3571</v>
      </c>
      <c r="F1016" t="s">
        <v>3572</v>
      </c>
      <c r="H1016">
        <v>65.6285788</v>
      </c>
      <c r="I1016">
        <v>-116.8256351</v>
      </c>
      <c r="J1016" s="1" t="str">
        <f t="shared" si="62"/>
        <v>Rock (surface)</v>
      </c>
      <c r="K1016" s="1" t="str">
        <f t="shared" si="63"/>
        <v>GSC whole rock crushing (1960s)</v>
      </c>
      <c r="L1016">
        <v>100</v>
      </c>
      <c r="M1016">
        <v>7</v>
      </c>
      <c r="N1016">
        <v>5</v>
      </c>
      <c r="O1016">
        <v>27</v>
      </c>
      <c r="P1016">
        <v>20</v>
      </c>
      <c r="Q1016">
        <v>12</v>
      </c>
      <c r="R1016">
        <v>6.3</v>
      </c>
      <c r="S1016">
        <v>4</v>
      </c>
      <c r="T1016">
        <v>12</v>
      </c>
    </row>
    <row r="1017" spans="1:20" x14ac:dyDescent="0.3">
      <c r="A1017" t="s">
        <v>3573</v>
      </c>
      <c r="B1017" t="s">
        <v>3574</v>
      </c>
      <c r="C1017" s="1" t="str">
        <f t="shared" si="60"/>
        <v>21:1164</v>
      </c>
      <c r="D1017" s="1" t="str">
        <f t="shared" si="61"/>
        <v>21:0333</v>
      </c>
      <c r="E1017" t="s">
        <v>3571</v>
      </c>
      <c r="F1017" t="s">
        <v>3575</v>
      </c>
      <c r="H1017">
        <v>65.6285788</v>
      </c>
      <c r="I1017">
        <v>-116.8256351</v>
      </c>
      <c r="J1017" s="1" t="str">
        <f t="shared" si="62"/>
        <v>Rock (surface)</v>
      </c>
      <c r="K1017" s="1" t="str">
        <f t="shared" si="63"/>
        <v>GSC whole rock crushing (1960s)</v>
      </c>
      <c r="L1017">
        <v>120</v>
      </c>
      <c r="M1017">
        <v>6</v>
      </c>
      <c r="N1017">
        <v>5</v>
      </c>
      <c r="O1017">
        <v>31</v>
      </c>
      <c r="P1017">
        <v>20</v>
      </c>
      <c r="Q1017">
        <v>18</v>
      </c>
      <c r="R1017">
        <v>4.5</v>
      </c>
      <c r="S1017">
        <v>3</v>
      </c>
      <c r="T1017">
        <v>12</v>
      </c>
    </row>
    <row r="1018" spans="1:20" x14ac:dyDescent="0.3">
      <c r="A1018" t="s">
        <v>3576</v>
      </c>
      <c r="B1018" t="s">
        <v>3577</v>
      </c>
      <c r="C1018" s="1" t="str">
        <f t="shared" si="60"/>
        <v>21:1164</v>
      </c>
      <c r="D1018" s="1" t="str">
        <f t="shared" si="61"/>
        <v>21:0333</v>
      </c>
      <c r="E1018" t="s">
        <v>3578</v>
      </c>
      <c r="F1018" t="s">
        <v>3579</v>
      </c>
      <c r="H1018">
        <v>65.838620899999995</v>
      </c>
      <c r="I1018">
        <v>-116.975296</v>
      </c>
      <c r="J1018" s="1" t="str">
        <f t="shared" si="62"/>
        <v>Rock (surface)</v>
      </c>
      <c r="K1018" s="1" t="str">
        <f t="shared" si="63"/>
        <v>GSC whole rock crushing (1960s)</v>
      </c>
      <c r="L1018">
        <v>558</v>
      </c>
      <c r="M1018">
        <v>10</v>
      </c>
      <c r="N1018">
        <v>14</v>
      </c>
      <c r="O1018">
        <v>18</v>
      </c>
      <c r="P1018">
        <v>43</v>
      </c>
      <c r="Q1018">
        <v>20</v>
      </c>
      <c r="R1018">
        <v>6.5</v>
      </c>
      <c r="S1018">
        <v>3</v>
      </c>
      <c r="T1018">
        <v>8</v>
      </c>
    </row>
    <row r="1019" spans="1:20" x14ac:dyDescent="0.3">
      <c r="A1019" t="s">
        <v>3580</v>
      </c>
      <c r="B1019" t="s">
        <v>3581</v>
      </c>
      <c r="C1019" s="1" t="str">
        <f t="shared" si="60"/>
        <v>21:1164</v>
      </c>
      <c r="D1019" s="1" t="str">
        <f t="shared" si="61"/>
        <v>21:0333</v>
      </c>
      <c r="E1019" t="s">
        <v>3578</v>
      </c>
      <c r="F1019" t="s">
        <v>3582</v>
      </c>
      <c r="H1019">
        <v>65.838620899999995</v>
      </c>
      <c r="I1019">
        <v>-116.975296</v>
      </c>
      <c r="J1019" s="1" t="str">
        <f t="shared" si="62"/>
        <v>Rock (surface)</v>
      </c>
      <c r="K1019" s="1" t="str">
        <f t="shared" si="63"/>
        <v>GSC whole rock crushing (1960s)</v>
      </c>
      <c r="L1019">
        <v>470</v>
      </c>
      <c r="M1019">
        <v>9</v>
      </c>
      <c r="N1019">
        <v>6</v>
      </c>
      <c r="O1019">
        <v>18</v>
      </c>
      <c r="P1019">
        <v>41</v>
      </c>
      <c r="Q1019">
        <v>18</v>
      </c>
      <c r="R1019">
        <v>5</v>
      </c>
      <c r="S1019">
        <v>3</v>
      </c>
      <c r="T1019">
        <v>9</v>
      </c>
    </row>
    <row r="1020" spans="1:20" x14ac:dyDescent="0.3">
      <c r="A1020" t="s">
        <v>3583</v>
      </c>
      <c r="B1020" t="s">
        <v>3584</v>
      </c>
      <c r="C1020" s="1" t="str">
        <f t="shared" si="60"/>
        <v>21:1164</v>
      </c>
      <c r="D1020" s="1" t="str">
        <f t="shared" si="61"/>
        <v>21:0333</v>
      </c>
      <c r="E1020" t="s">
        <v>3585</v>
      </c>
      <c r="F1020" t="s">
        <v>3586</v>
      </c>
      <c r="H1020">
        <v>65.850274600000006</v>
      </c>
      <c r="I1020">
        <v>-116.940236</v>
      </c>
      <c r="J1020" s="1" t="str">
        <f t="shared" si="62"/>
        <v>Rock (surface)</v>
      </c>
      <c r="K1020" s="1" t="str">
        <f t="shared" si="63"/>
        <v>GSC whole rock crushing (1960s)</v>
      </c>
      <c r="L1020">
        <v>654</v>
      </c>
      <c r="M1020">
        <v>19</v>
      </c>
      <c r="N1020">
        <v>30</v>
      </c>
      <c r="O1020">
        <v>27</v>
      </c>
      <c r="P1020">
        <v>98</v>
      </c>
      <c r="Q1020">
        <v>23</v>
      </c>
      <c r="R1020">
        <v>3</v>
      </c>
      <c r="S1020">
        <v>15</v>
      </c>
      <c r="T1020">
        <v>24</v>
      </c>
    </row>
    <row r="1021" spans="1:20" x14ac:dyDescent="0.3">
      <c r="A1021" t="s">
        <v>3587</v>
      </c>
      <c r="B1021" t="s">
        <v>3588</v>
      </c>
      <c r="C1021" s="1" t="str">
        <f t="shared" si="60"/>
        <v>21:1164</v>
      </c>
      <c r="D1021" s="1" t="str">
        <f t="shared" si="61"/>
        <v>21:0333</v>
      </c>
      <c r="E1021" t="s">
        <v>3585</v>
      </c>
      <c r="F1021" t="s">
        <v>3589</v>
      </c>
      <c r="H1021">
        <v>65.850274600000006</v>
      </c>
      <c r="I1021">
        <v>-116.940236</v>
      </c>
      <c r="J1021" s="1" t="str">
        <f t="shared" si="62"/>
        <v>Rock (surface)</v>
      </c>
      <c r="K1021" s="1" t="str">
        <f t="shared" si="63"/>
        <v>GSC whole rock crushing (1960s)</v>
      </c>
      <c r="L1021">
        <v>678</v>
      </c>
      <c r="M1021">
        <v>17</v>
      </c>
      <c r="N1021">
        <v>23</v>
      </c>
      <c r="O1021">
        <v>22</v>
      </c>
      <c r="P1021">
        <v>87</v>
      </c>
      <c r="Q1021">
        <v>18</v>
      </c>
      <c r="R1021">
        <v>1.7</v>
      </c>
      <c r="S1021">
        <v>12</v>
      </c>
      <c r="T1021">
        <v>19</v>
      </c>
    </row>
    <row r="1022" spans="1:20" x14ac:dyDescent="0.3">
      <c r="A1022" t="s">
        <v>3590</v>
      </c>
      <c r="B1022" t="s">
        <v>3591</v>
      </c>
      <c r="C1022" s="1" t="str">
        <f t="shared" si="60"/>
        <v>21:1164</v>
      </c>
      <c r="D1022" s="1" t="str">
        <f t="shared" si="61"/>
        <v>21:0333</v>
      </c>
      <c r="E1022" t="s">
        <v>3592</v>
      </c>
      <c r="F1022" t="s">
        <v>3593</v>
      </c>
      <c r="H1022">
        <v>65.869105200000007</v>
      </c>
      <c r="I1022">
        <v>-116.9182699</v>
      </c>
      <c r="J1022" s="1" t="str">
        <f t="shared" si="62"/>
        <v>Rock (surface)</v>
      </c>
      <c r="K1022" s="1" t="str">
        <f t="shared" si="63"/>
        <v>GSC whole rock crushing (1960s)</v>
      </c>
      <c r="L1022">
        <v>606</v>
      </c>
      <c r="M1022">
        <v>21</v>
      </c>
      <c r="N1022">
        <v>8</v>
      </c>
      <c r="O1022">
        <v>82</v>
      </c>
      <c r="P1022">
        <v>91</v>
      </c>
      <c r="Q1022">
        <v>12</v>
      </c>
      <c r="R1022">
        <v>2.5</v>
      </c>
      <c r="S1022">
        <v>4</v>
      </c>
      <c r="T1022">
        <v>17</v>
      </c>
    </row>
    <row r="1023" spans="1:20" x14ac:dyDescent="0.3">
      <c r="A1023" t="s">
        <v>3594</v>
      </c>
      <c r="B1023" t="s">
        <v>3595</v>
      </c>
      <c r="C1023" s="1" t="str">
        <f t="shared" si="60"/>
        <v>21:1164</v>
      </c>
      <c r="D1023" s="1" t="str">
        <f t="shared" si="61"/>
        <v>21:0333</v>
      </c>
      <c r="E1023" t="s">
        <v>3592</v>
      </c>
      <c r="F1023" t="s">
        <v>3596</v>
      </c>
      <c r="H1023">
        <v>65.869105200000007</v>
      </c>
      <c r="I1023">
        <v>-116.9182699</v>
      </c>
      <c r="J1023" s="1" t="str">
        <f t="shared" si="62"/>
        <v>Rock (surface)</v>
      </c>
      <c r="K1023" s="1" t="str">
        <f t="shared" si="63"/>
        <v>GSC whole rock crushing (1960s)</v>
      </c>
      <c r="L1023">
        <v>785</v>
      </c>
      <c r="M1023">
        <v>17</v>
      </c>
      <c r="N1023">
        <v>6</v>
      </c>
      <c r="O1023">
        <v>91</v>
      </c>
      <c r="P1023">
        <v>109</v>
      </c>
      <c r="Q1023">
        <v>28</v>
      </c>
      <c r="R1023">
        <v>5</v>
      </c>
      <c r="S1023">
        <v>3</v>
      </c>
      <c r="T1023">
        <v>24</v>
      </c>
    </row>
    <row r="1024" spans="1:20" x14ac:dyDescent="0.3">
      <c r="A1024" t="s">
        <v>3597</v>
      </c>
      <c r="B1024" t="s">
        <v>3598</v>
      </c>
      <c r="C1024" s="1" t="str">
        <f t="shared" si="60"/>
        <v>21:1164</v>
      </c>
      <c r="D1024" s="1" t="str">
        <f t="shared" si="61"/>
        <v>21:0333</v>
      </c>
      <c r="E1024" t="s">
        <v>3599</v>
      </c>
      <c r="F1024" t="s">
        <v>3600</v>
      </c>
      <c r="H1024">
        <v>65.888826699999996</v>
      </c>
      <c r="I1024">
        <v>-116.89188059999999</v>
      </c>
      <c r="J1024" s="1" t="str">
        <f t="shared" si="62"/>
        <v>Rock (surface)</v>
      </c>
      <c r="K1024" s="1" t="str">
        <f t="shared" si="63"/>
        <v>GSC whole rock crushing (1960s)</v>
      </c>
      <c r="L1024">
        <v>857</v>
      </c>
      <c r="M1024">
        <v>12</v>
      </c>
      <c r="N1024">
        <v>4</v>
      </c>
      <c r="O1024">
        <v>59</v>
      </c>
      <c r="P1024">
        <v>93</v>
      </c>
      <c r="Q1024">
        <v>15</v>
      </c>
      <c r="R1024">
        <v>6</v>
      </c>
      <c r="S1024">
        <v>2</v>
      </c>
      <c r="T1024">
        <v>26</v>
      </c>
    </row>
    <row r="1025" spans="1:20" x14ac:dyDescent="0.3">
      <c r="A1025" t="s">
        <v>3601</v>
      </c>
      <c r="B1025" t="s">
        <v>3602</v>
      </c>
      <c r="C1025" s="1" t="str">
        <f t="shared" si="60"/>
        <v>21:1164</v>
      </c>
      <c r="D1025" s="1" t="str">
        <f t="shared" si="61"/>
        <v>21:0333</v>
      </c>
      <c r="E1025" t="s">
        <v>3599</v>
      </c>
      <c r="F1025" t="s">
        <v>3603</v>
      </c>
      <c r="H1025">
        <v>65.888826699999996</v>
      </c>
      <c r="I1025">
        <v>-116.89188059999999</v>
      </c>
      <c r="J1025" s="1" t="str">
        <f t="shared" si="62"/>
        <v>Rock (surface)</v>
      </c>
      <c r="K1025" s="1" t="str">
        <f t="shared" si="63"/>
        <v>GSC whole rock crushing (1960s)</v>
      </c>
      <c r="L1025">
        <v>578</v>
      </c>
      <c r="M1025">
        <v>8</v>
      </c>
      <c r="N1025">
        <v>4</v>
      </c>
      <c r="O1025">
        <v>74</v>
      </c>
      <c r="P1025">
        <v>70</v>
      </c>
      <c r="Q1025">
        <v>18</v>
      </c>
      <c r="R1025">
        <v>5.5</v>
      </c>
      <c r="S1025">
        <v>1</v>
      </c>
      <c r="T1025">
        <v>24</v>
      </c>
    </row>
    <row r="1026" spans="1:20" x14ac:dyDescent="0.3">
      <c r="A1026" t="s">
        <v>3604</v>
      </c>
      <c r="B1026" t="s">
        <v>3605</v>
      </c>
      <c r="C1026" s="1" t="str">
        <f t="shared" ref="C1026:C1089" si="64">HYPERLINK("https://geochem.nrcan.gc.ca/cdogs/content/bdl/bdl211164_e.htm", "21:1164")</f>
        <v>21:1164</v>
      </c>
      <c r="D1026" s="1" t="str">
        <f t="shared" ref="D1026:D1089" si="65">HYPERLINK("https://geochem.nrcan.gc.ca/cdogs/content/svy/svy210333_e.htm", "21:0333")</f>
        <v>21:0333</v>
      </c>
      <c r="E1026" t="s">
        <v>3606</v>
      </c>
      <c r="F1026" t="s">
        <v>3607</v>
      </c>
      <c r="H1026">
        <v>65.898702900000004</v>
      </c>
      <c r="I1026">
        <v>-116.9028115</v>
      </c>
      <c r="J1026" s="1" t="str">
        <f t="shared" ref="J1026:J1089" si="66">HYPERLINK("https://geochem.nrcan.gc.ca/cdogs/content/kwd/kwd020034_e.htm", "Rock (surface)")</f>
        <v>Rock (surface)</v>
      </c>
      <c r="K1026" s="1" t="str">
        <f t="shared" ref="K1026:K1089" si="67">HYPERLINK("https://geochem.nrcan.gc.ca/cdogs/content/kwd/kwd080087_e.htm", "GSC whole rock crushing (1960s)")</f>
        <v>GSC whole rock crushing (1960s)</v>
      </c>
      <c r="L1026">
        <v>825</v>
      </c>
      <c r="M1026">
        <v>13</v>
      </c>
      <c r="N1026">
        <v>9</v>
      </c>
      <c r="O1026">
        <v>33</v>
      </c>
      <c r="P1026">
        <v>109</v>
      </c>
      <c r="Q1026">
        <v>15</v>
      </c>
      <c r="R1026">
        <v>7</v>
      </c>
      <c r="S1026">
        <v>9</v>
      </c>
      <c r="T1026">
        <v>66</v>
      </c>
    </row>
    <row r="1027" spans="1:20" x14ac:dyDescent="0.3">
      <c r="A1027" t="s">
        <v>3608</v>
      </c>
      <c r="B1027" t="s">
        <v>3609</v>
      </c>
      <c r="C1027" s="1" t="str">
        <f t="shared" si="64"/>
        <v>21:1164</v>
      </c>
      <c r="D1027" s="1" t="str">
        <f t="shared" si="65"/>
        <v>21:0333</v>
      </c>
      <c r="E1027" t="s">
        <v>3606</v>
      </c>
      <c r="F1027" t="s">
        <v>3610</v>
      </c>
      <c r="H1027">
        <v>65.898702900000004</v>
      </c>
      <c r="I1027">
        <v>-116.9028115</v>
      </c>
      <c r="J1027" s="1" t="str">
        <f t="shared" si="66"/>
        <v>Rock (surface)</v>
      </c>
      <c r="K1027" s="1" t="str">
        <f t="shared" si="67"/>
        <v>GSC whole rock crushing (1960s)</v>
      </c>
      <c r="L1027">
        <v>848</v>
      </c>
      <c r="M1027">
        <v>17</v>
      </c>
      <c r="N1027">
        <v>14</v>
      </c>
      <c r="O1027">
        <v>53</v>
      </c>
      <c r="P1027">
        <v>231</v>
      </c>
      <c r="Q1027">
        <v>12</v>
      </c>
      <c r="R1027">
        <v>4.7</v>
      </c>
      <c r="S1027">
        <v>9</v>
      </c>
      <c r="T1027">
        <v>121</v>
      </c>
    </row>
    <row r="1028" spans="1:20" x14ac:dyDescent="0.3">
      <c r="A1028" t="s">
        <v>3611</v>
      </c>
      <c r="B1028" t="s">
        <v>3612</v>
      </c>
      <c r="C1028" s="1" t="str">
        <f t="shared" si="64"/>
        <v>21:1164</v>
      </c>
      <c r="D1028" s="1" t="str">
        <f t="shared" si="65"/>
        <v>21:0333</v>
      </c>
      <c r="E1028" t="s">
        <v>3613</v>
      </c>
      <c r="F1028" t="s">
        <v>3614</v>
      </c>
      <c r="H1028">
        <v>65.856541100000001</v>
      </c>
      <c r="I1028">
        <v>-116.9117376</v>
      </c>
      <c r="J1028" s="1" t="str">
        <f t="shared" si="66"/>
        <v>Rock (surface)</v>
      </c>
      <c r="K1028" s="1" t="str">
        <f t="shared" si="67"/>
        <v>GSC whole rock crushing (1960s)</v>
      </c>
      <c r="L1028">
        <v>1050</v>
      </c>
      <c r="M1028">
        <v>27</v>
      </c>
      <c r="N1028">
        <v>6</v>
      </c>
      <c r="O1028">
        <v>2</v>
      </c>
      <c r="P1028">
        <v>158</v>
      </c>
      <c r="Q1028">
        <v>15</v>
      </c>
      <c r="R1028">
        <v>3</v>
      </c>
      <c r="S1028">
        <v>2</v>
      </c>
      <c r="T1028">
        <v>37</v>
      </c>
    </row>
    <row r="1029" spans="1:20" x14ac:dyDescent="0.3">
      <c r="A1029" t="s">
        <v>3615</v>
      </c>
      <c r="B1029" t="s">
        <v>3616</v>
      </c>
      <c r="C1029" s="1" t="str">
        <f t="shared" si="64"/>
        <v>21:1164</v>
      </c>
      <c r="D1029" s="1" t="str">
        <f t="shared" si="65"/>
        <v>21:0333</v>
      </c>
      <c r="E1029" t="s">
        <v>3613</v>
      </c>
      <c r="F1029" t="s">
        <v>3617</v>
      </c>
      <c r="H1029">
        <v>65.856541100000001</v>
      </c>
      <c r="I1029">
        <v>-116.9117376</v>
      </c>
      <c r="J1029" s="1" t="str">
        <f t="shared" si="66"/>
        <v>Rock (surface)</v>
      </c>
      <c r="K1029" s="1" t="str">
        <f t="shared" si="67"/>
        <v>GSC whole rock crushing (1960s)</v>
      </c>
      <c r="L1029">
        <v>682</v>
      </c>
      <c r="M1029">
        <v>21</v>
      </c>
      <c r="N1029">
        <v>13</v>
      </c>
      <c r="O1029">
        <v>35</v>
      </c>
      <c r="P1029">
        <v>104</v>
      </c>
      <c r="Q1029">
        <v>15</v>
      </c>
      <c r="R1029">
        <v>3.5</v>
      </c>
      <c r="S1029">
        <v>10</v>
      </c>
      <c r="T1029">
        <v>30</v>
      </c>
    </row>
    <row r="1030" spans="1:20" x14ac:dyDescent="0.3">
      <c r="A1030" t="s">
        <v>3618</v>
      </c>
      <c r="B1030" t="s">
        <v>3619</v>
      </c>
      <c r="C1030" s="1" t="str">
        <f t="shared" si="64"/>
        <v>21:1164</v>
      </c>
      <c r="D1030" s="1" t="str">
        <f t="shared" si="65"/>
        <v>21:0333</v>
      </c>
      <c r="E1030" t="s">
        <v>3620</v>
      </c>
      <c r="F1030" t="s">
        <v>3621</v>
      </c>
      <c r="H1030">
        <v>65.853830599999995</v>
      </c>
      <c r="I1030">
        <v>-116.8832666</v>
      </c>
      <c r="J1030" s="1" t="str">
        <f t="shared" si="66"/>
        <v>Rock (surface)</v>
      </c>
      <c r="K1030" s="1" t="str">
        <f t="shared" si="67"/>
        <v>GSC whole rock crushing (1960s)</v>
      </c>
      <c r="L1030">
        <v>604</v>
      </c>
      <c r="M1030">
        <v>12</v>
      </c>
      <c r="N1030">
        <v>6</v>
      </c>
      <c r="O1030">
        <v>35</v>
      </c>
      <c r="P1030">
        <v>91</v>
      </c>
      <c r="Q1030">
        <v>20</v>
      </c>
      <c r="R1030">
        <v>2.5</v>
      </c>
      <c r="S1030">
        <v>3</v>
      </c>
      <c r="T1030">
        <v>28</v>
      </c>
    </row>
    <row r="1031" spans="1:20" x14ac:dyDescent="0.3">
      <c r="A1031" t="s">
        <v>3622</v>
      </c>
      <c r="B1031" t="s">
        <v>3623</v>
      </c>
      <c r="C1031" s="1" t="str">
        <f t="shared" si="64"/>
        <v>21:1164</v>
      </c>
      <c r="D1031" s="1" t="str">
        <f t="shared" si="65"/>
        <v>21:0333</v>
      </c>
      <c r="E1031" t="s">
        <v>3620</v>
      </c>
      <c r="F1031" t="s">
        <v>3624</v>
      </c>
      <c r="H1031">
        <v>65.853830599999995</v>
      </c>
      <c r="I1031">
        <v>-116.8832666</v>
      </c>
      <c r="J1031" s="1" t="str">
        <f t="shared" si="66"/>
        <v>Rock (surface)</v>
      </c>
      <c r="K1031" s="1" t="str">
        <f t="shared" si="67"/>
        <v>GSC whole rock crushing (1960s)</v>
      </c>
      <c r="L1031">
        <v>604</v>
      </c>
      <c r="M1031">
        <v>21</v>
      </c>
      <c r="N1031">
        <v>15</v>
      </c>
      <c r="O1031">
        <v>27</v>
      </c>
      <c r="P1031">
        <v>106</v>
      </c>
      <c r="Q1031">
        <v>11</v>
      </c>
      <c r="R1031">
        <v>3</v>
      </c>
      <c r="S1031">
        <v>12</v>
      </c>
      <c r="T1031">
        <v>24</v>
      </c>
    </row>
    <row r="1032" spans="1:20" x14ac:dyDescent="0.3">
      <c r="A1032" t="s">
        <v>3625</v>
      </c>
      <c r="B1032" t="s">
        <v>3626</v>
      </c>
      <c r="C1032" s="1" t="str">
        <f t="shared" si="64"/>
        <v>21:1164</v>
      </c>
      <c r="D1032" s="1" t="str">
        <f t="shared" si="65"/>
        <v>21:0333</v>
      </c>
      <c r="E1032" t="s">
        <v>3627</v>
      </c>
      <c r="F1032" t="s">
        <v>3628</v>
      </c>
      <c r="H1032">
        <v>65.049629899999999</v>
      </c>
      <c r="I1032">
        <v>-116.6870843</v>
      </c>
      <c r="J1032" s="1" t="str">
        <f t="shared" si="66"/>
        <v>Rock (surface)</v>
      </c>
      <c r="K1032" s="1" t="str">
        <f t="shared" si="67"/>
        <v>GSC whole rock crushing (1960s)</v>
      </c>
      <c r="L1032">
        <v>267</v>
      </c>
      <c r="M1032">
        <v>12</v>
      </c>
      <c r="N1032">
        <v>4</v>
      </c>
      <c r="O1032">
        <v>18</v>
      </c>
      <c r="P1032">
        <v>26</v>
      </c>
      <c r="Q1032">
        <v>15</v>
      </c>
      <c r="R1032">
        <v>0.9</v>
      </c>
      <c r="S1032">
        <v>2</v>
      </c>
      <c r="T1032">
        <v>9</v>
      </c>
    </row>
    <row r="1033" spans="1:20" x14ac:dyDescent="0.3">
      <c r="A1033" t="s">
        <v>3629</v>
      </c>
      <c r="B1033" t="s">
        <v>3630</v>
      </c>
      <c r="C1033" s="1" t="str">
        <f t="shared" si="64"/>
        <v>21:1164</v>
      </c>
      <c r="D1033" s="1" t="str">
        <f t="shared" si="65"/>
        <v>21:0333</v>
      </c>
      <c r="E1033" t="s">
        <v>3627</v>
      </c>
      <c r="F1033" t="s">
        <v>3631</v>
      </c>
      <c r="H1033">
        <v>65.049629899999999</v>
      </c>
      <c r="I1033">
        <v>-116.6870843</v>
      </c>
      <c r="J1033" s="1" t="str">
        <f t="shared" si="66"/>
        <v>Rock (surface)</v>
      </c>
      <c r="K1033" s="1" t="str">
        <f t="shared" si="67"/>
        <v>GSC whole rock crushing (1960s)</v>
      </c>
      <c r="L1033">
        <v>250</v>
      </c>
      <c r="M1033">
        <v>17</v>
      </c>
      <c r="N1033">
        <v>4</v>
      </c>
      <c r="O1033">
        <v>2</v>
      </c>
      <c r="P1033">
        <v>39</v>
      </c>
      <c r="Q1033">
        <v>18</v>
      </c>
      <c r="R1033">
        <v>0.8</v>
      </c>
      <c r="S1033">
        <v>1</v>
      </c>
      <c r="T1033">
        <v>9</v>
      </c>
    </row>
    <row r="1034" spans="1:20" x14ac:dyDescent="0.3">
      <c r="A1034" t="s">
        <v>3632</v>
      </c>
      <c r="B1034" t="s">
        <v>3633</v>
      </c>
      <c r="C1034" s="1" t="str">
        <f t="shared" si="64"/>
        <v>21:1164</v>
      </c>
      <c r="D1034" s="1" t="str">
        <f t="shared" si="65"/>
        <v>21:0333</v>
      </c>
      <c r="E1034" t="s">
        <v>3634</v>
      </c>
      <c r="F1034" t="s">
        <v>3635</v>
      </c>
      <c r="H1034">
        <v>65.0281217</v>
      </c>
      <c r="I1034">
        <v>-116.7000738</v>
      </c>
      <c r="J1034" s="1" t="str">
        <f t="shared" si="66"/>
        <v>Rock (surface)</v>
      </c>
      <c r="K1034" s="1" t="str">
        <f t="shared" si="67"/>
        <v>GSC whole rock crushing (1960s)</v>
      </c>
      <c r="L1034">
        <v>258</v>
      </c>
      <c r="M1034">
        <v>9</v>
      </c>
      <c r="N1034">
        <v>4</v>
      </c>
      <c r="O1034">
        <v>2</v>
      </c>
      <c r="P1034">
        <v>61</v>
      </c>
      <c r="Q1034">
        <v>18</v>
      </c>
      <c r="R1034">
        <v>0.2</v>
      </c>
      <c r="S1034">
        <v>2</v>
      </c>
      <c r="T1034">
        <v>13</v>
      </c>
    </row>
    <row r="1035" spans="1:20" x14ac:dyDescent="0.3">
      <c r="A1035" t="s">
        <v>3636</v>
      </c>
      <c r="B1035" t="s">
        <v>3637</v>
      </c>
      <c r="C1035" s="1" t="str">
        <f t="shared" si="64"/>
        <v>21:1164</v>
      </c>
      <c r="D1035" s="1" t="str">
        <f t="shared" si="65"/>
        <v>21:0333</v>
      </c>
      <c r="E1035" t="s">
        <v>3634</v>
      </c>
      <c r="F1035" t="s">
        <v>3638</v>
      </c>
      <c r="H1035">
        <v>65.0281217</v>
      </c>
      <c r="I1035">
        <v>-116.7000738</v>
      </c>
      <c r="J1035" s="1" t="str">
        <f t="shared" si="66"/>
        <v>Rock (surface)</v>
      </c>
      <c r="K1035" s="1" t="str">
        <f t="shared" si="67"/>
        <v>GSC whole rock crushing (1960s)</v>
      </c>
      <c r="L1035">
        <v>217</v>
      </c>
      <c r="M1035">
        <v>9</v>
      </c>
      <c r="N1035">
        <v>7</v>
      </c>
      <c r="O1035">
        <v>2</v>
      </c>
      <c r="P1035">
        <v>42</v>
      </c>
      <c r="Q1035">
        <v>15</v>
      </c>
      <c r="R1035">
        <v>0.2</v>
      </c>
      <c r="S1035">
        <v>7</v>
      </c>
      <c r="T1035">
        <v>8</v>
      </c>
    </row>
    <row r="1036" spans="1:20" x14ac:dyDescent="0.3">
      <c r="A1036" t="s">
        <v>3639</v>
      </c>
      <c r="B1036" t="s">
        <v>3640</v>
      </c>
      <c r="C1036" s="1" t="str">
        <f t="shared" si="64"/>
        <v>21:1164</v>
      </c>
      <c r="D1036" s="1" t="str">
        <f t="shared" si="65"/>
        <v>21:0333</v>
      </c>
      <c r="E1036" t="s">
        <v>3641</v>
      </c>
      <c r="F1036" t="s">
        <v>3642</v>
      </c>
      <c r="H1036">
        <v>65.036242099999996</v>
      </c>
      <c r="I1036">
        <v>-116.7233409</v>
      </c>
      <c r="J1036" s="1" t="str">
        <f t="shared" si="66"/>
        <v>Rock (surface)</v>
      </c>
      <c r="K1036" s="1" t="str">
        <f t="shared" si="67"/>
        <v>GSC whole rock crushing (1960s)</v>
      </c>
      <c r="L1036">
        <v>308</v>
      </c>
      <c r="M1036">
        <v>10</v>
      </c>
      <c r="N1036">
        <v>4</v>
      </c>
      <c r="O1036">
        <v>2</v>
      </c>
      <c r="P1036">
        <v>27</v>
      </c>
      <c r="Q1036">
        <v>12</v>
      </c>
      <c r="R1036">
        <v>4.5</v>
      </c>
      <c r="S1036">
        <v>1</v>
      </c>
      <c r="T1036">
        <v>6</v>
      </c>
    </row>
    <row r="1037" spans="1:20" x14ac:dyDescent="0.3">
      <c r="A1037" t="s">
        <v>3643</v>
      </c>
      <c r="B1037" t="s">
        <v>3644</v>
      </c>
      <c r="C1037" s="1" t="str">
        <f t="shared" si="64"/>
        <v>21:1164</v>
      </c>
      <c r="D1037" s="1" t="str">
        <f t="shared" si="65"/>
        <v>21:0333</v>
      </c>
      <c r="E1037" t="s">
        <v>3641</v>
      </c>
      <c r="F1037" t="s">
        <v>3645</v>
      </c>
      <c r="H1037">
        <v>65.036242099999996</v>
      </c>
      <c r="I1037">
        <v>-116.7233409</v>
      </c>
      <c r="J1037" s="1" t="str">
        <f t="shared" si="66"/>
        <v>Rock (surface)</v>
      </c>
      <c r="K1037" s="1" t="str">
        <f t="shared" si="67"/>
        <v>GSC whole rock crushing (1960s)</v>
      </c>
      <c r="L1037">
        <v>442</v>
      </c>
      <c r="M1037">
        <v>11</v>
      </c>
      <c r="N1037">
        <v>3</v>
      </c>
      <c r="O1037">
        <v>2</v>
      </c>
      <c r="P1037">
        <v>26</v>
      </c>
      <c r="Q1037">
        <v>8</v>
      </c>
      <c r="R1037">
        <v>5</v>
      </c>
      <c r="S1037">
        <v>1</v>
      </c>
      <c r="T1037">
        <v>6</v>
      </c>
    </row>
    <row r="1038" spans="1:20" x14ac:dyDescent="0.3">
      <c r="A1038" t="s">
        <v>3646</v>
      </c>
      <c r="B1038" t="s">
        <v>3647</v>
      </c>
      <c r="C1038" s="1" t="str">
        <f t="shared" si="64"/>
        <v>21:1164</v>
      </c>
      <c r="D1038" s="1" t="str">
        <f t="shared" si="65"/>
        <v>21:0333</v>
      </c>
      <c r="E1038" t="s">
        <v>3648</v>
      </c>
      <c r="F1038" t="s">
        <v>3649</v>
      </c>
      <c r="H1038">
        <v>65.040724499999996</v>
      </c>
      <c r="I1038">
        <v>-116.7211705</v>
      </c>
      <c r="J1038" s="1" t="str">
        <f t="shared" si="66"/>
        <v>Rock (surface)</v>
      </c>
      <c r="K1038" s="1" t="str">
        <f t="shared" si="67"/>
        <v>GSC whole rock crushing (1960s)</v>
      </c>
      <c r="L1038">
        <v>321</v>
      </c>
      <c r="M1038">
        <v>18</v>
      </c>
      <c r="N1038">
        <v>4</v>
      </c>
      <c r="O1038">
        <v>18</v>
      </c>
      <c r="P1038">
        <v>30</v>
      </c>
      <c r="Q1038">
        <v>12</v>
      </c>
      <c r="R1038">
        <v>2.5</v>
      </c>
      <c r="S1038">
        <v>2</v>
      </c>
      <c r="T1038">
        <v>8</v>
      </c>
    </row>
    <row r="1039" spans="1:20" x14ac:dyDescent="0.3">
      <c r="A1039" t="s">
        <v>3650</v>
      </c>
      <c r="B1039" t="s">
        <v>3651</v>
      </c>
      <c r="C1039" s="1" t="str">
        <f t="shared" si="64"/>
        <v>21:1164</v>
      </c>
      <c r="D1039" s="1" t="str">
        <f t="shared" si="65"/>
        <v>21:0333</v>
      </c>
      <c r="E1039" t="s">
        <v>3648</v>
      </c>
      <c r="F1039" t="s">
        <v>3652</v>
      </c>
      <c r="H1039">
        <v>65.040724499999996</v>
      </c>
      <c r="I1039">
        <v>-116.7211705</v>
      </c>
      <c r="J1039" s="1" t="str">
        <f t="shared" si="66"/>
        <v>Rock (surface)</v>
      </c>
      <c r="K1039" s="1" t="str">
        <f t="shared" si="67"/>
        <v>GSC whole rock crushing (1960s)</v>
      </c>
      <c r="L1039">
        <v>392</v>
      </c>
      <c r="M1039">
        <v>18</v>
      </c>
      <c r="N1039">
        <v>15</v>
      </c>
      <c r="O1039">
        <v>43</v>
      </c>
      <c r="P1039">
        <v>76</v>
      </c>
      <c r="Q1039">
        <v>20</v>
      </c>
      <c r="R1039">
        <v>3</v>
      </c>
      <c r="S1039">
        <v>3</v>
      </c>
      <c r="T1039">
        <v>7</v>
      </c>
    </row>
    <row r="1040" spans="1:20" x14ac:dyDescent="0.3">
      <c r="A1040" t="s">
        <v>3653</v>
      </c>
      <c r="B1040" t="s">
        <v>3654</v>
      </c>
      <c r="C1040" s="1" t="str">
        <f t="shared" si="64"/>
        <v>21:1164</v>
      </c>
      <c r="D1040" s="1" t="str">
        <f t="shared" si="65"/>
        <v>21:0333</v>
      </c>
      <c r="E1040" t="s">
        <v>3655</v>
      </c>
      <c r="F1040" t="s">
        <v>3656</v>
      </c>
      <c r="H1040">
        <v>65.020996400000001</v>
      </c>
      <c r="I1040">
        <v>-116.7277436</v>
      </c>
      <c r="J1040" s="1" t="str">
        <f t="shared" si="66"/>
        <v>Rock (surface)</v>
      </c>
      <c r="K1040" s="1" t="str">
        <f t="shared" si="67"/>
        <v>GSC whole rock crushing (1960s)</v>
      </c>
      <c r="L1040">
        <v>155</v>
      </c>
      <c r="M1040">
        <v>4</v>
      </c>
      <c r="N1040">
        <v>5</v>
      </c>
      <c r="O1040">
        <v>22</v>
      </c>
      <c r="P1040">
        <v>20</v>
      </c>
      <c r="Q1040">
        <v>15</v>
      </c>
      <c r="R1040">
        <v>3.5</v>
      </c>
      <c r="S1040">
        <v>2</v>
      </c>
      <c r="T1040">
        <v>25</v>
      </c>
    </row>
    <row r="1041" spans="1:20" x14ac:dyDescent="0.3">
      <c r="A1041" t="s">
        <v>3657</v>
      </c>
      <c r="B1041" t="s">
        <v>3658</v>
      </c>
      <c r="C1041" s="1" t="str">
        <f t="shared" si="64"/>
        <v>21:1164</v>
      </c>
      <c r="D1041" s="1" t="str">
        <f t="shared" si="65"/>
        <v>21:0333</v>
      </c>
      <c r="E1041" t="s">
        <v>3655</v>
      </c>
      <c r="F1041" t="s">
        <v>3659</v>
      </c>
      <c r="H1041">
        <v>65.020996400000001</v>
      </c>
      <c r="I1041">
        <v>-116.7277436</v>
      </c>
      <c r="J1041" s="1" t="str">
        <f t="shared" si="66"/>
        <v>Rock (surface)</v>
      </c>
      <c r="K1041" s="1" t="str">
        <f t="shared" si="67"/>
        <v>GSC whole rock crushing (1960s)</v>
      </c>
      <c r="L1041">
        <v>152</v>
      </c>
      <c r="M1041">
        <v>4</v>
      </c>
      <c r="N1041">
        <v>4</v>
      </c>
      <c r="O1041">
        <v>27</v>
      </c>
      <c r="P1041">
        <v>21</v>
      </c>
      <c r="Q1041">
        <v>23</v>
      </c>
      <c r="R1041">
        <v>3.8</v>
      </c>
      <c r="S1041">
        <v>33</v>
      </c>
      <c r="T1041">
        <v>97</v>
      </c>
    </row>
    <row r="1042" spans="1:20" x14ac:dyDescent="0.3">
      <c r="A1042" t="s">
        <v>3660</v>
      </c>
      <c r="B1042" t="s">
        <v>3661</v>
      </c>
      <c r="C1042" s="1" t="str">
        <f t="shared" si="64"/>
        <v>21:1164</v>
      </c>
      <c r="D1042" s="1" t="str">
        <f t="shared" si="65"/>
        <v>21:0333</v>
      </c>
      <c r="E1042" t="s">
        <v>3662</v>
      </c>
      <c r="F1042" t="s">
        <v>3663</v>
      </c>
      <c r="H1042">
        <v>65.015593100000004</v>
      </c>
      <c r="I1042">
        <v>-116.7171894</v>
      </c>
      <c r="J1042" s="1" t="str">
        <f t="shared" si="66"/>
        <v>Rock (surface)</v>
      </c>
      <c r="K1042" s="1" t="str">
        <f t="shared" si="67"/>
        <v>GSC whole rock crushing (1960s)</v>
      </c>
      <c r="L1042">
        <v>552</v>
      </c>
      <c r="M1042">
        <v>20</v>
      </c>
      <c r="N1042">
        <v>10</v>
      </c>
      <c r="O1042">
        <v>27</v>
      </c>
      <c r="P1042">
        <v>91</v>
      </c>
      <c r="Q1042">
        <v>18</v>
      </c>
      <c r="R1042">
        <v>3.8</v>
      </c>
      <c r="S1042">
        <v>1</v>
      </c>
      <c r="T1042">
        <v>6</v>
      </c>
    </row>
    <row r="1043" spans="1:20" x14ac:dyDescent="0.3">
      <c r="A1043" t="s">
        <v>3664</v>
      </c>
      <c r="B1043" t="s">
        <v>3665</v>
      </c>
      <c r="C1043" s="1" t="str">
        <f t="shared" si="64"/>
        <v>21:1164</v>
      </c>
      <c r="D1043" s="1" t="str">
        <f t="shared" si="65"/>
        <v>21:0333</v>
      </c>
      <c r="E1043" t="s">
        <v>3662</v>
      </c>
      <c r="F1043" t="s">
        <v>3666</v>
      </c>
      <c r="H1043">
        <v>65.015593100000004</v>
      </c>
      <c r="I1043">
        <v>-116.7171894</v>
      </c>
      <c r="J1043" s="1" t="str">
        <f t="shared" si="66"/>
        <v>Rock (surface)</v>
      </c>
      <c r="K1043" s="1" t="str">
        <f t="shared" si="67"/>
        <v>GSC whole rock crushing (1960s)</v>
      </c>
      <c r="L1043">
        <v>2290</v>
      </c>
      <c r="M1043">
        <v>21</v>
      </c>
      <c r="N1043">
        <v>64</v>
      </c>
      <c r="O1043">
        <v>2</v>
      </c>
      <c r="P1043">
        <v>222</v>
      </c>
      <c r="Q1043">
        <v>18</v>
      </c>
      <c r="R1043">
        <v>0.2</v>
      </c>
      <c r="S1043">
        <v>49</v>
      </c>
      <c r="T1043">
        <v>21</v>
      </c>
    </row>
    <row r="1044" spans="1:20" x14ac:dyDescent="0.3">
      <c r="A1044" t="s">
        <v>3667</v>
      </c>
      <c r="B1044" t="s">
        <v>3668</v>
      </c>
      <c r="C1044" s="1" t="str">
        <f t="shared" si="64"/>
        <v>21:1164</v>
      </c>
      <c r="D1044" s="1" t="str">
        <f t="shared" si="65"/>
        <v>21:0333</v>
      </c>
      <c r="E1044" t="s">
        <v>3669</v>
      </c>
      <c r="F1044" t="s">
        <v>3670</v>
      </c>
      <c r="H1044">
        <v>65.018268599999999</v>
      </c>
      <c r="I1044">
        <v>-116.7086728</v>
      </c>
      <c r="J1044" s="1" t="str">
        <f t="shared" si="66"/>
        <v>Rock (surface)</v>
      </c>
      <c r="K1044" s="1" t="str">
        <f t="shared" si="67"/>
        <v>GSC whole rock crushing (1960s)</v>
      </c>
      <c r="L1044">
        <v>250</v>
      </c>
      <c r="M1044">
        <v>12</v>
      </c>
      <c r="N1044">
        <v>4</v>
      </c>
      <c r="O1044">
        <v>2</v>
      </c>
      <c r="P1044">
        <v>34</v>
      </c>
      <c r="Q1044">
        <v>15</v>
      </c>
      <c r="R1044">
        <v>0.2</v>
      </c>
      <c r="S1044">
        <v>3</v>
      </c>
      <c r="T1044">
        <v>12</v>
      </c>
    </row>
    <row r="1045" spans="1:20" x14ac:dyDescent="0.3">
      <c r="A1045" t="s">
        <v>3671</v>
      </c>
      <c r="B1045" t="s">
        <v>3672</v>
      </c>
      <c r="C1045" s="1" t="str">
        <f t="shared" si="64"/>
        <v>21:1164</v>
      </c>
      <c r="D1045" s="1" t="str">
        <f t="shared" si="65"/>
        <v>21:0333</v>
      </c>
      <c r="E1045" t="s">
        <v>3669</v>
      </c>
      <c r="F1045" t="s">
        <v>3673</v>
      </c>
      <c r="H1045">
        <v>65.018268599999999</v>
      </c>
      <c r="I1045">
        <v>-116.7086728</v>
      </c>
      <c r="J1045" s="1" t="str">
        <f t="shared" si="66"/>
        <v>Rock (surface)</v>
      </c>
      <c r="K1045" s="1" t="str">
        <f t="shared" si="67"/>
        <v>GSC whole rock crushing (1960s)</v>
      </c>
      <c r="L1045">
        <v>194</v>
      </c>
      <c r="M1045">
        <v>7</v>
      </c>
      <c r="N1045">
        <v>4</v>
      </c>
      <c r="O1045">
        <v>2</v>
      </c>
      <c r="P1045">
        <v>30</v>
      </c>
      <c r="Q1045">
        <v>15</v>
      </c>
      <c r="R1045">
        <v>0.2</v>
      </c>
      <c r="S1045">
        <v>3</v>
      </c>
      <c r="T1045">
        <v>11</v>
      </c>
    </row>
    <row r="1046" spans="1:20" x14ac:dyDescent="0.3">
      <c r="A1046" t="s">
        <v>3674</v>
      </c>
      <c r="B1046" t="s">
        <v>3675</v>
      </c>
      <c r="C1046" s="1" t="str">
        <f t="shared" si="64"/>
        <v>21:1164</v>
      </c>
      <c r="D1046" s="1" t="str">
        <f t="shared" si="65"/>
        <v>21:0333</v>
      </c>
      <c r="E1046" t="s">
        <v>3676</v>
      </c>
      <c r="F1046" t="s">
        <v>3677</v>
      </c>
      <c r="H1046">
        <v>65.022763100000006</v>
      </c>
      <c r="I1046">
        <v>-116.71286859999999</v>
      </c>
      <c r="J1046" s="1" t="str">
        <f t="shared" si="66"/>
        <v>Rock (surface)</v>
      </c>
      <c r="K1046" s="1" t="str">
        <f t="shared" si="67"/>
        <v>GSC whole rock crushing (1960s)</v>
      </c>
      <c r="L1046">
        <v>417</v>
      </c>
      <c r="M1046">
        <v>18</v>
      </c>
      <c r="N1046">
        <v>4</v>
      </c>
      <c r="O1046">
        <v>2</v>
      </c>
      <c r="P1046">
        <v>53</v>
      </c>
      <c r="Q1046">
        <v>15</v>
      </c>
      <c r="R1046">
        <v>1.7</v>
      </c>
      <c r="S1046">
        <v>1</v>
      </c>
      <c r="T1046">
        <v>11</v>
      </c>
    </row>
    <row r="1047" spans="1:20" x14ac:dyDescent="0.3">
      <c r="A1047" t="s">
        <v>3678</v>
      </c>
      <c r="B1047" t="s">
        <v>3679</v>
      </c>
      <c r="C1047" s="1" t="str">
        <f t="shared" si="64"/>
        <v>21:1164</v>
      </c>
      <c r="D1047" s="1" t="str">
        <f t="shared" si="65"/>
        <v>21:0333</v>
      </c>
      <c r="E1047" t="s">
        <v>3676</v>
      </c>
      <c r="F1047" t="s">
        <v>3680</v>
      </c>
      <c r="H1047">
        <v>65.022763100000006</v>
      </c>
      <c r="I1047">
        <v>-116.71286859999999</v>
      </c>
      <c r="J1047" s="1" t="str">
        <f t="shared" si="66"/>
        <v>Rock (surface)</v>
      </c>
      <c r="K1047" s="1" t="str">
        <f t="shared" si="67"/>
        <v>GSC whole rock crushing (1960s)</v>
      </c>
      <c r="L1047">
        <v>500</v>
      </c>
      <c r="M1047">
        <v>11</v>
      </c>
      <c r="N1047">
        <v>3</v>
      </c>
      <c r="O1047">
        <v>9</v>
      </c>
      <c r="P1047">
        <v>51</v>
      </c>
      <c r="Q1047">
        <v>18</v>
      </c>
      <c r="R1047">
        <v>0.2</v>
      </c>
      <c r="S1047">
        <v>1</v>
      </c>
      <c r="T1047">
        <v>7</v>
      </c>
    </row>
    <row r="1048" spans="1:20" x14ac:dyDescent="0.3">
      <c r="A1048" t="s">
        <v>3681</v>
      </c>
      <c r="B1048" t="s">
        <v>3682</v>
      </c>
      <c r="C1048" s="1" t="str">
        <f t="shared" si="64"/>
        <v>21:1164</v>
      </c>
      <c r="D1048" s="1" t="str">
        <f t="shared" si="65"/>
        <v>21:0333</v>
      </c>
      <c r="E1048" t="s">
        <v>3683</v>
      </c>
      <c r="F1048" t="s">
        <v>3684</v>
      </c>
      <c r="H1048">
        <v>65.022742399999998</v>
      </c>
      <c r="I1048">
        <v>-116.70225670000001</v>
      </c>
      <c r="J1048" s="1" t="str">
        <f t="shared" si="66"/>
        <v>Rock (surface)</v>
      </c>
      <c r="K1048" s="1" t="str">
        <f t="shared" si="67"/>
        <v>GSC whole rock crushing (1960s)</v>
      </c>
      <c r="L1048">
        <v>300</v>
      </c>
      <c r="M1048">
        <v>13</v>
      </c>
      <c r="N1048">
        <v>4</v>
      </c>
      <c r="O1048">
        <v>18</v>
      </c>
      <c r="P1048">
        <v>49</v>
      </c>
      <c r="Q1048">
        <v>12</v>
      </c>
      <c r="R1048">
        <v>0.9</v>
      </c>
      <c r="S1048">
        <v>2</v>
      </c>
      <c r="T1048">
        <v>13</v>
      </c>
    </row>
    <row r="1049" spans="1:20" x14ac:dyDescent="0.3">
      <c r="A1049" t="s">
        <v>3685</v>
      </c>
      <c r="B1049" t="s">
        <v>3686</v>
      </c>
      <c r="C1049" s="1" t="str">
        <f t="shared" si="64"/>
        <v>21:1164</v>
      </c>
      <c r="D1049" s="1" t="str">
        <f t="shared" si="65"/>
        <v>21:0333</v>
      </c>
      <c r="E1049" t="s">
        <v>3683</v>
      </c>
      <c r="F1049" t="s">
        <v>3687</v>
      </c>
      <c r="H1049">
        <v>65.022742399999998</v>
      </c>
      <c r="I1049">
        <v>-116.70225670000001</v>
      </c>
      <c r="J1049" s="1" t="str">
        <f t="shared" si="66"/>
        <v>Rock (surface)</v>
      </c>
      <c r="K1049" s="1" t="str">
        <f t="shared" si="67"/>
        <v>GSC whole rock crushing (1960s)</v>
      </c>
      <c r="L1049">
        <v>245</v>
      </c>
      <c r="M1049">
        <v>11</v>
      </c>
      <c r="N1049">
        <v>12</v>
      </c>
      <c r="O1049">
        <v>18</v>
      </c>
      <c r="P1049">
        <v>48</v>
      </c>
      <c r="Q1049">
        <v>111</v>
      </c>
      <c r="R1049">
        <v>1.6</v>
      </c>
      <c r="S1049">
        <v>13</v>
      </c>
      <c r="T1049">
        <v>11</v>
      </c>
    </row>
    <row r="1050" spans="1:20" x14ac:dyDescent="0.3">
      <c r="A1050" t="s">
        <v>3688</v>
      </c>
      <c r="B1050" t="s">
        <v>3689</v>
      </c>
      <c r="C1050" s="1" t="str">
        <f t="shared" si="64"/>
        <v>21:1164</v>
      </c>
      <c r="D1050" s="1" t="str">
        <f t="shared" si="65"/>
        <v>21:0333</v>
      </c>
      <c r="E1050" t="s">
        <v>3690</v>
      </c>
      <c r="F1050" t="s">
        <v>3691</v>
      </c>
      <c r="H1050">
        <v>65.017399499999996</v>
      </c>
      <c r="I1050">
        <v>-116.72353630000001</v>
      </c>
      <c r="J1050" s="1" t="str">
        <f t="shared" si="66"/>
        <v>Rock (surface)</v>
      </c>
      <c r="K1050" s="1" t="str">
        <f t="shared" si="67"/>
        <v>GSC whole rock crushing (1960s)</v>
      </c>
      <c r="L1050">
        <v>1640</v>
      </c>
      <c r="M1050">
        <v>11</v>
      </c>
      <c r="N1050">
        <v>30</v>
      </c>
      <c r="O1050">
        <v>12</v>
      </c>
      <c r="P1050">
        <v>151</v>
      </c>
      <c r="Q1050">
        <v>11</v>
      </c>
      <c r="R1050">
        <v>1.1000000000000001</v>
      </c>
      <c r="S1050">
        <v>19</v>
      </c>
      <c r="T1050">
        <v>9</v>
      </c>
    </row>
    <row r="1051" spans="1:20" x14ac:dyDescent="0.3">
      <c r="A1051" t="s">
        <v>3692</v>
      </c>
      <c r="B1051" t="s">
        <v>3693</v>
      </c>
      <c r="C1051" s="1" t="str">
        <f t="shared" si="64"/>
        <v>21:1164</v>
      </c>
      <c r="D1051" s="1" t="str">
        <f t="shared" si="65"/>
        <v>21:0333</v>
      </c>
      <c r="E1051" t="s">
        <v>3690</v>
      </c>
      <c r="F1051" t="s">
        <v>3694</v>
      </c>
      <c r="H1051">
        <v>65.017399499999996</v>
      </c>
      <c r="I1051">
        <v>-116.72353630000001</v>
      </c>
      <c r="J1051" s="1" t="str">
        <f t="shared" si="66"/>
        <v>Rock (surface)</v>
      </c>
      <c r="K1051" s="1" t="str">
        <f t="shared" si="67"/>
        <v>GSC whole rock crushing (1960s)</v>
      </c>
      <c r="L1051">
        <v>2160</v>
      </c>
      <c r="M1051">
        <v>27</v>
      </c>
      <c r="N1051">
        <v>6</v>
      </c>
      <c r="O1051">
        <v>12</v>
      </c>
      <c r="P1051">
        <v>248</v>
      </c>
      <c r="Q1051">
        <v>9</v>
      </c>
      <c r="R1051">
        <v>1.1000000000000001</v>
      </c>
      <c r="S1051">
        <v>1</v>
      </c>
      <c r="T1051">
        <v>17</v>
      </c>
    </row>
    <row r="1052" spans="1:20" x14ac:dyDescent="0.3">
      <c r="A1052" t="s">
        <v>3695</v>
      </c>
      <c r="B1052" t="s">
        <v>3696</v>
      </c>
      <c r="C1052" s="1" t="str">
        <f t="shared" si="64"/>
        <v>21:1164</v>
      </c>
      <c r="D1052" s="1" t="str">
        <f t="shared" si="65"/>
        <v>21:0333</v>
      </c>
      <c r="E1052" t="s">
        <v>3697</v>
      </c>
      <c r="F1052" t="s">
        <v>3698</v>
      </c>
      <c r="H1052">
        <v>65.003023200000001</v>
      </c>
      <c r="I1052">
        <v>-116.7130808</v>
      </c>
      <c r="J1052" s="1" t="str">
        <f t="shared" si="66"/>
        <v>Rock (surface)</v>
      </c>
      <c r="K1052" s="1" t="str">
        <f t="shared" si="67"/>
        <v>GSC whole rock crushing (1960s)</v>
      </c>
      <c r="L1052">
        <v>243</v>
      </c>
      <c r="M1052">
        <v>12</v>
      </c>
      <c r="N1052">
        <v>33</v>
      </c>
      <c r="O1052">
        <v>12</v>
      </c>
      <c r="P1052">
        <v>44</v>
      </c>
      <c r="Q1052">
        <v>9</v>
      </c>
      <c r="R1052">
        <v>1.9</v>
      </c>
      <c r="S1052">
        <v>23</v>
      </c>
      <c r="T1052">
        <v>9</v>
      </c>
    </row>
    <row r="1053" spans="1:20" x14ac:dyDescent="0.3">
      <c r="A1053" t="s">
        <v>3699</v>
      </c>
      <c r="B1053" t="s">
        <v>3700</v>
      </c>
      <c r="C1053" s="1" t="str">
        <f t="shared" si="64"/>
        <v>21:1164</v>
      </c>
      <c r="D1053" s="1" t="str">
        <f t="shared" si="65"/>
        <v>21:0333</v>
      </c>
      <c r="E1053" t="s">
        <v>3697</v>
      </c>
      <c r="F1053" t="s">
        <v>3701</v>
      </c>
      <c r="H1053">
        <v>65.003023200000001</v>
      </c>
      <c r="I1053">
        <v>-116.7130808</v>
      </c>
      <c r="J1053" s="1" t="str">
        <f t="shared" si="66"/>
        <v>Rock (surface)</v>
      </c>
      <c r="K1053" s="1" t="str">
        <f t="shared" si="67"/>
        <v>GSC whole rock crushing (1960s)</v>
      </c>
      <c r="L1053">
        <v>146</v>
      </c>
      <c r="M1053">
        <v>7</v>
      </c>
      <c r="N1053">
        <v>5</v>
      </c>
      <c r="O1053">
        <v>12</v>
      </c>
      <c r="P1053">
        <v>26</v>
      </c>
      <c r="Q1053">
        <v>9</v>
      </c>
      <c r="R1053">
        <v>2.2000000000000002</v>
      </c>
      <c r="S1053">
        <v>2</v>
      </c>
      <c r="T1053">
        <v>9</v>
      </c>
    </row>
    <row r="1054" spans="1:20" x14ac:dyDescent="0.3">
      <c r="A1054" t="s">
        <v>3702</v>
      </c>
      <c r="B1054" t="s">
        <v>3703</v>
      </c>
      <c r="C1054" s="1" t="str">
        <f t="shared" si="64"/>
        <v>21:1164</v>
      </c>
      <c r="D1054" s="1" t="str">
        <f t="shared" si="65"/>
        <v>21:0333</v>
      </c>
      <c r="E1054" t="s">
        <v>3704</v>
      </c>
      <c r="F1054" t="s">
        <v>3705</v>
      </c>
      <c r="H1054">
        <v>65.8756281</v>
      </c>
      <c r="I1054">
        <v>-117.4554444</v>
      </c>
      <c r="J1054" s="1" t="str">
        <f t="shared" si="66"/>
        <v>Rock (surface)</v>
      </c>
      <c r="K1054" s="1" t="str">
        <f t="shared" si="67"/>
        <v>GSC whole rock crushing (1960s)</v>
      </c>
      <c r="L1054">
        <v>399</v>
      </c>
      <c r="M1054">
        <v>19</v>
      </c>
      <c r="N1054">
        <v>7</v>
      </c>
      <c r="O1054">
        <v>25</v>
      </c>
      <c r="P1054">
        <v>42</v>
      </c>
      <c r="Q1054">
        <v>26</v>
      </c>
      <c r="R1054">
        <v>2.5</v>
      </c>
      <c r="S1054">
        <v>3</v>
      </c>
      <c r="T1054">
        <v>10</v>
      </c>
    </row>
    <row r="1055" spans="1:20" x14ac:dyDescent="0.3">
      <c r="A1055" t="s">
        <v>3706</v>
      </c>
      <c r="B1055" t="s">
        <v>3707</v>
      </c>
      <c r="C1055" s="1" t="str">
        <f t="shared" si="64"/>
        <v>21:1164</v>
      </c>
      <c r="D1055" s="1" t="str">
        <f t="shared" si="65"/>
        <v>21:0333</v>
      </c>
      <c r="E1055" t="s">
        <v>3704</v>
      </c>
      <c r="F1055" t="s">
        <v>3708</v>
      </c>
      <c r="H1055">
        <v>65.8756281</v>
      </c>
      <c r="I1055">
        <v>-117.4554444</v>
      </c>
      <c r="J1055" s="1" t="str">
        <f t="shared" si="66"/>
        <v>Rock (surface)</v>
      </c>
      <c r="K1055" s="1" t="str">
        <f t="shared" si="67"/>
        <v>GSC whole rock crushing (1960s)</v>
      </c>
      <c r="L1055">
        <v>519</v>
      </c>
      <c r="M1055">
        <v>19</v>
      </c>
      <c r="N1055">
        <v>12</v>
      </c>
      <c r="O1055">
        <v>35</v>
      </c>
      <c r="P1055">
        <v>58</v>
      </c>
      <c r="Q1055">
        <v>26</v>
      </c>
      <c r="R1055">
        <v>2.5</v>
      </c>
      <c r="S1055">
        <v>7</v>
      </c>
      <c r="T1055">
        <v>15</v>
      </c>
    </row>
    <row r="1056" spans="1:20" x14ac:dyDescent="0.3">
      <c r="A1056" t="s">
        <v>3709</v>
      </c>
      <c r="B1056" t="s">
        <v>3710</v>
      </c>
      <c r="C1056" s="1" t="str">
        <f t="shared" si="64"/>
        <v>21:1164</v>
      </c>
      <c r="D1056" s="1" t="str">
        <f t="shared" si="65"/>
        <v>21:0333</v>
      </c>
      <c r="E1056" t="s">
        <v>3711</v>
      </c>
      <c r="F1056" t="s">
        <v>3712</v>
      </c>
      <c r="H1056">
        <v>65.887013199999998</v>
      </c>
      <c r="I1056">
        <v>-117.54119919999999</v>
      </c>
      <c r="J1056" s="1" t="str">
        <f t="shared" si="66"/>
        <v>Rock (surface)</v>
      </c>
      <c r="K1056" s="1" t="str">
        <f t="shared" si="67"/>
        <v>GSC whole rock crushing (1960s)</v>
      </c>
      <c r="L1056">
        <v>362</v>
      </c>
      <c r="M1056">
        <v>17</v>
      </c>
      <c r="N1056">
        <v>5</v>
      </c>
      <c r="O1056">
        <v>35</v>
      </c>
      <c r="P1056">
        <v>41</v>
      </c>
      <c r="Q1056">
        <v>60</v>
      </c>
      <c r="R1056">
        <v>3.5</v>
      </c>
      <c r="S1056">
        <v>2</v>
      </c>
      <c r="T1056">
        <v>14</v>
      </c>
    </row>
    <row r="1057" spans="1:20" x14ac:dyDescent="0.3">
      <c r="A1057" t="s">
        <v>3713</v>
      </c>
      <c r="B1057" t="s">
        <v>3714</v>
      </c>
      <c r="C1057" s="1" t="str">
        <f t="shared" si="64"/>
        <v>21:1164</v>
      </c>
      <c r="D1057" s="1" t="str">
        <f t="shared" si="65"/>
        <v>21:0333</v>
      </c>
      <c r="E1057" t="s">
        <v>3711</v>
      </c>
      <c r="F1057" t="s">
        <v>3715</v>
      </c>
      <c r="H1057">
        <v>65.887013199999998</v>
      </c>
      <c r="I1057">
        <v>-117.54119919999999</v>
      </c>
      <c r="J1057" s="1" t="str">
        <f t="shared" si="66"/>
        <v>Rock (surface)</v>
      </c>
      <c r="K1057" s="1" t="str">
        <f t="shared" si="67"/>
        <v>GSC whole rock crushing (1960s)</v>
      </c>
      <c r="L1057">
        <v>606</v>
      </c>
      <c r="M1057">
        <v>21</v>
      </c>
      <c r="N1057">
        <v>7</v>
      </c>
      <c r="O1057">
        <v>40</v>
      </c>
      <c r="P1057">
        <v>65</v>
      </c>
      <c r="Q1057">
        <v>23</v>
      </c>
      <c r="R1057">
        <v>5</v>
      </c>
      <c r="S1057">
        <v>3</v>
      </c>
      <c r="T1057">
        <v>19</v>
      </c>
    </row>
    <row r="1058" spans="1:20" x14ac:dyDescent="0.3">
      <c r="A1058" t="s">
        <v>3716</v>
      </c>
      <c r="B1058" t="s">
        <v>3717</v>
      </c>
      <c r="C1058" s="1" t="str">
        <f t="shared" si="64"/>
        <v>21:1164</v>
      </c>
      <c r="D1058" s="1" t="str">
        <f t="shared" si="65"/>
        <v>21:0333</v>
      </c>
      <c r="E1058" t="s">
        <v>3718</v>
      </c>
      <c r="F1058" t="s">
        <v>3719</v>
      </c>
      <c r="H1058">
        <v>65.856350800000001</v>
      </c>
      <c r="I1058">
        <v>-117.5843766</v>
      </c>
      <c r="J1058" s="1" t="str">
        <f t="shared" si="66"/>
        <v>Rock (surface)</v>
      </c>
      <c r="K1058" s="1" t="str">
        <f t="shared" si="67"/>
        <v>GSC whole rock crushing (1960s)</v>
      </c>
      <c r="L1058">
        <v>1000</v>
      </c>
      <c r="M1058">
        <v>25</v>
      </c>
      <c r="N1058">
        <v>9</v>
      </c>
      <c r="O1058">
        <v>20</v>
      </c>
      <c r="P1058">
        <v>139</v>
      </c>
      <c r="Q1058">
        <v>22</v>
      </c>
      <c r="R1058">
        <v>2.1</v>
      </c>
      <c r="S1058">
        <v>5</v>
      </c>
      <c r="T1058">
        <v>25</v>
      </c>
    </row>
    <row r="1059" spans="1:20" x14ac:dyDescent="0.3">
      <c r="A1059" t="s">
        <v>3720</v>
      </c>
      <c r="B1059" t="s">
        <v>3721</v>
      </c>
      <c r="C1059" s="1" t="str">
        <f t="shared" si="64"/>
        <v>21:1164</v>
      </c>
      <c r="D1059" s="1" t="str">
        <f t="shared" si="65"/>
        <v>21:0333</v>
      </c>
      <c r="E1059" t="s">
        <v>3718</v>
      </c>
      <c r="F1059" t="s">
        <v>3722</v>
      </c>
      <c r="H1059">
        <v>65.856350800000001</v>
      </c>
      <c r="I1059">
        <v>-117.5843766</v>
      </c>
      <c r="J1059" s="1" t="str">
        <f t="shared" si="66"/>
        <v>Rock (surface)</v>
      </c>
      <c r="K1059" s="1" t="str">
        <f t="shared" si="67"/>
        <v>GSC whole rock crushing (1960s)</v>
      </c>
      <c r="L1059">
        <v>2290</v>
      </c>
      <c r="M1059">
        <v>37</v>
      </c>
      <c r="N1059">
        <v>79</v>
      </c>
      <c r="O1059">
        <v>25</v>
      </c>
      <c r="P1059">
        <v>223</v>
      </c>
      <c r="Q1059">
        <v>29</v>
      </c>
      <c r="R1059">
        <v>2.5</v>
      </c>
      <c r="S1059">
        <v>69</v>
      </c>
      <c r="T1059">
        <v>52</v>
      </c>
    </row>
    <row r="1060" spans="1:20" x14ac:dyDescent="0.3">
      <c r="A1060" t="s">
        <v>3723</v>
      </c>
      <c r="B1060" t="s">
        <v>3724</v>
      </c>
      <c r="C1060" s="1" t="str">
        <f t="shared" si="64"/>
        <v>21:1164</v>
      </c>
      <c r="D1060" s="1" t="str">
        <f t="shared" si="65"/>
        <v>21:0333</v>
      </c>
      <c r="E1060" t="s">
        <v>3725</v>
      </c>
      <c r="F1060" t="s">
        <v>3726</v>
      </c>
      <c r="H1060">
        <v>65.870486200000002</v>
      </c>
      <c r="I1060">
        <v>-117.6395052</v>
      </c>
      <c r="J1060" s="1" t="str">
        <f t="shared" si="66"/>
        <v>Rock (surface)</v>
      </c>
      <c r="K1060" s="1" t="str">
        <f t="shared" si="67"/>
        <v>GSC whole rock crushing (1960s)</v>
      </c>
      <c r="L1060">
        <v>534</v>
      </c>
      <c r="M1060">
        <v>20</v>
      </c>
      <c r="N1060">
        <v>12</v>
      </c>
      <c r="O1060">
        <v>35</v>
      </c>
      <c r="P1060">
        <v>55</v>
      </c>
      <c r="Q1060">
        <v>28</v>
      </c>
      <c r="R1060">
        <v>5</v>
      </c>
      <c r="S1060">
        <v>9</v>
      </c>
      <c r="T1060">
        <v>17</v>
      </c>
    </row>
    <row r="1061" spans="1:20" x14ac:dyDescent="0.3">
      <c r="A1061" t="s">
        <v>3727</v>
      </c>
      <c r="B1061" t="s">
        <v>3728</v>
      </c>
      <c r="C1061" s="1" t="str">
        <f t="shared" si="64"/>
        <v>21:1164</v>
      </c>
      <c r="D1061" s="1" t="str">
        <f t="shared" si="65"/>
        <v>21:0333</v>
      </c>
      <c r="E1061" t="s">
        <v>3725</v>
      </c>
      <c r="F1061" t="s">
        <v>3729</v>
      </c>
      <c r="H1061">
        <v>65.870486200000002</v>
      </c>
      <c r="I1061">
        <v>-117.6395052</v>
      </c>
      <c r="J1061" s="1" t="str">
        <f t="shared" si="66"/>
        <v>Rock (surface)</v>
      </c>
      <c r="K1061" s="1" t="str">
        <f t="shared" si="67"/>
        <v>GSC whole rock crushing (1960s)</v>
      </c>
      <c r="L1061">
        <v>1270</v>
      </c>
      <c r="M1061">
        <v>24</v>
      </c>
      <c r="N1061">
        <v>7</v>
      </c>
      <c r="O1061">
        <v>60</v>
      </c>
      <c r="P1061">
        <v>95</v>
      </c>
      <c r="Q1061">
        <v>12</v>
      </c>
      <c r="R1061">
        <v>4</v>
      </c>
      <c r="S1061">
        <v>3</v>
      </c>
      <c r="T1061">
        <v>43</v>
      </c>
    </row>
    <row r="1062" spans="1:20" x14ac:dyDescent="0.3">
      <c r="A1062" t="s">
        <v>3730</v>
      </c>
      <c r="B1062" t="s">
        <v>3731</v>
      </c>
      <c r="C1062" s="1" t="str">
        <f t="shared" si="64"/>
        <v>21:1164</v>
      </c>
      <c r="D1062" s="1" t="str">
        <f t="shared" si="65"/>
        <v>21:0333</v>
      </c>
      <c r="E1062" t="s">
        <v>3732</v>
      </c>
      <c r="F1062" t="s">
        <v>3733</v>
      </c>
      <c r="H1062">
        <v>65.877541600000001</v>
      </c>
      <c r="I1062">
        <v>-117.66818840000001</v>
      </c>
      <c r="J1062" s="1" t="str">
        <f t="shared" si="66"/>
        <v>Rock (surface)</v>
      </c>
      <c r="K1062" s="1" t="str">
        <f t="shared" si="67"/>
        <v>GSC whole rock crushing (1960s)</v>
      </c>
      <c r="L1062">
        <v>1000</v>
      </c>
      <c r="M1062">
        <v>26</v>
      </c>
      <c r="N1062">
        <v>5</v>
      </c>
      <c r="O1062">
        <v>20</v>
      </c>
      <c r="P1062">
        <v>313</v>
      </c>
      <c r="Q1062">
        <v>18</v>
      </c>
      <c r="R1062">
        <v>3</v>
      </c>
      <c r="S1062">
        <v>4</v>
      </c>
      <c r="T1062">
        <v>280</v>
      </c>
    </row>
    <row r="1063" spans="1:20" x14ac:dyDescent="0.3">
      <c r="A1063" t="s">
        <v>3734</v>
      </c>
      <c r="B1063" t="s">
        <v>3735</v>
      </c>
      <c r="C1063" s="1" t="str">
        <f t="shared" si="64"/>
        <v>21:1164</v>
      </c>
      <c r="D1063" s="1" t="str">
        <f t="shared" si="65"/>
        <v>21:0333</v>
      </c>
      <c r="E1063" t="s">
        <v>3732</v>
      </c>
      <c r="F1063" t="s">
        <v>3736</v>
      </c>
      <c r="H1063">
        <v>65.877541600000001</v>
      </c>
      <c r="I1063">
        <v>-117.66818840000001</v>
      </c>
      <c r="J1063" s="1" t="str">
        <f t="shared" si="66"/>
        <v>Rock (surface)</v>
      </c>
      <c r="K1063" s="1" t="str">
        <f t="shared" si="67"/>
        <v>GSC whole rock crushing (1960s)</v>
      </c>
      <c r="L1063">
        <v>964</v>
      </c>
      <c r="M1063">
        <v>21</v>
      </c>
      <c r="N1063">
        <v>8</v>
      </c>
      <c r="O1063">
        <v>30</v>
      </c>
      <c r="P1063">
        <v>167</v>
      </c>
      <c r="Q1063">
        <v>31</v>
      </c>
      <c r="R1063">
        <v>4</v>
      </c>
      <c r="S1063">
        <v>5</v>
      </c>
      <c r="T1063">
        <v>105</v>
      </c>
    </row>
    <row r="1064" spans="1:20" x14ac:dyDescent="0.3">
      <c r="A1064" t="s">
        <v>3737</v>
      </c>
      <c r="B1064" t="s">
        <v>3738</v>
      </c>
      <c r="C1064" s="1" t="str">
        <f t="shared" si="64"/>
        <v>21:1164</v>
      </c>
      <c r="D1064" s="1" t="str">
        <f t="shared" si="65"/>
        <v>21:0333</v>
      </c>
      <c r="E1064" t="s">
        <v>3739</v>
      </c>
      <c r="F1064" t="s">
        <v>3740</v>
      </c>
      <c r="H1064">
        <v>65.884839600000006</v>
      </c>
      <c r="I1064">
        <v>-117.6398619</v>
      </c>
      <c r="J1064" s="1" t="str">
        <f t="shared" si="66"/>
        <v>Rock (surface)</v>
      </c>
      <c r="K1064" s="1" t="str">
        <f t="shared" si="67"/>
        <v>GSC whole rock crushing (1960s)</v>
      </c>
      <c r="L1064">
        <v>964</v>
      </c>
      <c r="M1064">
        <v>30</v>
      </c>
      <c r="N1064">
        <v>5</v>
      </c>
      <c r="O1064">
        <v>30</v>
      </c>
      <c r="P1064">
        <v>103</v>
      </c>
      <c r="Q1064">
        <v>18</v>
      </c>
      <c r="R1064">
        <v>2.5</v>
      </c>
      <c r="S1064">
        <v>2</v>
      </c>
      <c r="T1064">
        <v>23</v>
      </c>
    </row>
    <row r="1065" spans="1:20" x14ac:dyDescent="0.3">
      <c r="A1065" t="s">
        <v>3741</v>
      </c>
      <c r="B1065" t="s">
        <v>3742</v>
      </c>
      <c r="C1065" s="1" t="str">
        <f t="shared" si="64"/>
        <v>21:1164</v>
      </c>
      <c r="D1065" s="1" t="str">
        <f t="shared" si="65"/>
        <v>21:0333</v>
      </c>
      <c r="E1065" t="s">
        <v>3739</v>
      </c>
      <c r="F1065" t="s">
        <v>3743</v>
      </c>
      <c r="H1065">
        <v>65.884839600000006</v>
      </c>
      <c r="I1065">
        <v>-117.6398619</v>
      </c>
      <c r="J1065" s="1" t="str">
        <f t="shared" si="66"/>
        <v>Rock (surface)</v>
      </c>
      <c r="K1065" s="1" t="str">
        <f t="shared" si="67"/>
        <v>GSC whole rock crushing (1960s)</v>
      </c>
      <c r="L1065">
        <v>964</v>
      </c>
      <c r="M1065">
        <v>30</v>
      </c>
      <c r="N1065">
        <v>5</v>
      </c>
      <c r="O1065">
        <v>70</v>
      </c>
      <c r="P1065">
        <v>189</v>
      </c>
      <c r="Q1065">
        <v>14</v>
      </c>
      <c r="R1065">
        <v>2.5</v>
      </c>
      <c r="S1065">
        <v>1</v>
      </c>
      <c r="T1065">
        <v>111</v>
      </c>
    </row>
    <row r="1066" spans="1:20" x14ac:dyDescent="0.3">
      <c r="A1066" t="s">
        <v>3744</v>
      </c>
      <c r="B1066" t="s">
        <v>3745</v>
      </c>
      <c r="C1066" s="1" t="str">
        <f t="shared" si="64"/>
        <v>21:1164</v>
      </c>
      <c r="D1066" s="1" t="str">
        <f t="shared" si="65"/>
        <v>21:0333</v>
      </c>
      <c r="E1066" t="s">
        <v>3746</v>
      </c>
      <c r="F1066" t="s">
        <v>3747</v>
      </c>
      <c r="H1066">
        <v>65.905597700000001</v>
      </c>
      <c r="I1066">
        <v>-117.60964439999999</v>
      </c>
      <c r="J1066" s="1" t="str">
        <f t="shared" si="66"/>
        <v>Rock (surface)</v>
      </c>
      <c r="K1066" s="1" t="str">
        <f t="shared" si="67"/>
        <v>GSC whole rock crushing (1960s)</v>
      </c>
      <c r="L1066">
        <v>1400</v>
      </c>
      <c r="M1066">
        <v>26</v>
      </c>
      <c r="N1066">
        <v>4</v>
      </c>
      <c r="O1066">
        <v>15</v>
      </c>
      <c r="P1066">
        <v>268</v>
      </c>
      <c r="Q1066">
        <v>29</v>
      </c>
      <c r="R1066">
        <v>3</v>
      </c>
      <c r="S1066">
        <v>1</v>
      </c>
      <c r="T1066">
        <v>37</v>
      </c>
    </row>
    <row r="1067" spans="1:20" x14ac:dyDescent="0.3">
      <c r="A1067" t="s">
        <v>3748</v>
      </c>
      <c r="B1067" t="s">
        <v>3749</v>
      </c>
      <c r="C1067" s="1" t="str">
        <f t="shared" si="64"/>
        <v>21:1164</v>
      </c>
      <c r="D1067" s="1" t="str">
        <f t="shared" si="65"/>
        <v>21:0333</v>
      </c>
      <c r="E1067" t="s">
        <v>3746</v>
      </c>
      <c r="F1067" t="s">
        <v>3750</v>
      </c>
      <c r="H1067">
        <v>65.905597700000001</v>
      </c>
      <c r="I1067">
        <v>-117.60964439999999</v>
      </c>
      <c r="J1067" s="1" t="str">
        <f t="shared" si="66"/>
        <v>Rock (surface)</v>
      </c>
      <c r="K1067" s="1" t="str">
        <f t="shared" si="67"/>
        <v>GSC whole rock crushing (1960s)</v>
      </c>
      <c r="L1067">
        <v>1130</v>
      </c>
      <c r="M1067">
        <v>18</v>
      </c>
      <c r="N1067">
        <v>5</v>
      </c>
      <c r="O1067">
        <v>20</v>
      </c>
      <c r="P1067">
        <v>163</v>
      </c>
      <c r="Q1067">
        <v>22</v>
      </c>
      <c r="R1067">
        <v>2.5</v>
      </c>
      <c r="S1067">
        <v>2</v>
      </c>
      <c r="T1067">
        <v>30</v>
      </c>
    </row>
    <row r="1068" spans="1:20" x14ac:dyDescent="0.3">
      <c r="A1068" t="s">
        <v>3751</v>
      </c>
      <c r="B1068" t="s">
        <v>3752</v>
      </c>
      <c r="C1068" s="1" t="str">
        <f t="shared" si="64"/>
        <v>21:1164</v>
      </c>
      <c r="D1068" s="1" t="str">
        <f t="shared" si="65"/>
        <v>21:0333</v>
      </c>
      <c r="E1068" t="s">
        <v>3753</v>
      </c>
      <c r="F1068" t="s">
        <v>3754</v>
      </c>
      <c r="H1068">
        <v>65.909553599999995</v>
      </c>
      <c r="I1068">
        <v>-117.50874020000001</v>
      </c>
      <c r="J1068" s="1" t="str">
        <f t="shared" si="66"/>
        <v>Rock (surface)</v>
      </c>
      <c r="K1068" s="1" t="str">
        <f t="shared" si="67"/>
        <v>GSC whole rock crushing (1960s)</v>
      </c>
      <c r="L1068">
        <v>821</v>
      </c>
      <c r="M1068">
        <v>38</v>
      </c>
      <c r="N1068">
        <v>10</v>
      </c>
      <c r="O1068">
        <v>35</v>
      </c>
      <c r="P1068">
        <v>78</v>
      </c>
      <c r="Q1068">
        <v>11</v>
      </c>
      <c r="R1068">
        <v>3.5</v>
      </c>
      <c r="S1068">
        <v>6</v>
      </c>
      <c r="T1068">
        <v>29</v>
      </c>
    </row>
    <row r="1069" spans="1:20" x14ac:dyDescent="0.3">
      <c r="A1069" t="s">
        <v>3755</v>
      </c>
      <c r="B1069" t="s">
        <v>3756</v>
      </c>
      <c r="C1069" s="1" t="str">
        <f t="shared" si="64"/>
        <v>21:1164</v>
      </c>
      <c r="D1069" s="1" t="str">
        <f t="shared" si="65"/>
        <v>21:0333</v>
      </c>
      <c r="E1069" t="s">
        <v>3753</v>
      </c>
      <c r="F1069" t="s">
        <v>3757</v>
      </c>
      <c r="H1069">
        <v>65.909553599999995</v>
      </c>
      <c r="I1069">
        <v>-117.50874020000001</v>
      </c>
      <c r="J1069" s="1" t="str">
        <f t="shared" si="66"/>
        <v>Rock (surface)</v>
      </c>
      <c r="K1069" s="1" t="str">
        <f t="shared" si="67"/>
        <v>GSC whole rock crushing (1960s)</v>
      </c>
      <c r="L1069">
        <v>940</v>
      </c>
      <c r="M1069">
        <v>50</v>
      </c>
      <c r="N1069">
        <v>35</v>
      </c>
      <c r="O1069">
        <v>22</v>
      </c>
      <c r="P1069">
        <v>129</v>
      </c>
      <c r="Q1069">
        <v>13</v>
      </c>
      <c r="R1069">
        <v>3.5</v>
      </c>
      <c r="S1069">
        <v>30</v>
      </c>
      <c r="T1069">
        <v>35</v>
      </c>
    </row>
    <row r="1070" spans="1:20" x14ac:dyDescent="0.3">
      <c r="A1070" t="s">
        <v>3758</v>
      </c>
      <c r="B1070" t="s">
        <v>3759</v>
      </c>
      <c r="C1070" s="1" t="str">
        <f t="shared" si="64"/>
        <v>21:1164</v>
      </c>
      <c r="D1070" s="1" t="str">
        <f t="shared" si="65"/>
        <v>21:0333</v>
      </c>
      <c r="E1070" t="s">
        <v>3760</v>
      </c>
      <c r="F1070" t="s">
        <v>3761</v>
      </c>
      <c r="H1070">
        <v>65.921194299999996</v>
      </c>
      <c r="I1070">
        <v>-117.5155608</v>
      </c>
      <c r="J1070" s="1" t="str">
        <f t="shared" si="66"/>
        <v>Rock (surface)</v>
      </c>
      <c r="K1070" s="1" t="str">
        <f t="shared" si="67"/>
        <v>GSC whole rock crushing (1960s)</v>
      </c>
      <c r="L1070">
        <v>1140</v>
      </c>
      <c r="M1070">
        <v>38</v>
      </c>
      <c r="N1070">
        <v>129</v>
      </c>
      <c r="O1070">
        <v>31</v>
      </c>
      <c r="P1070">
        <v>201</v>
      </c>
      <c r="Q1070">
        <v>17</v>
      </c>
      <c r="R1070">
        <v>1.1000000000000001</v>
      </c>
      <c r="S1070">
        <v>126</v>
      </c>
      <c r="T1070">
        <v>56</v>
      </c>
    </row>
    <row r="1071" spans="1:20" x14ac:dyDescent="0.3">
      <c r="A1071" t="s">
        <v>3762</v>
      </c>
      <c r="B1071" t="s">
        <v>3763</v>
      </c>
      <c r="C1071" s="1" t="str">
        <f t="shared" si="64"/>
        <v>21:1164</v>
      </c>
      <c r="D1071" s="1" t="str">
        <f t="shared" si="65"/>
        <v>21:0333</v>
      </c>
      <c r="E1071" t="s">
        <v>3760</v>
      </c>
      <c r="F1071" t="s">
        <v>3764</v>
      </c>
      <c r="H1071">
        <v>65.921194299999996</v>
      </c>
      <c r="I1071">
        <v>-117.5155608</v>
      </c>
      <c r="J1071" s="1" t="str">
        <f t="shared" si="66"/>
        <v>Rock (surface)</v>
      </c>
      <c r="K1071" s="1" t="str">
        <f t="shared" si="67"/>
        <v>GSC whole rock crushing (1960s)</v>
      </c>
      <c r="L1071">
        <v>1070</v>
      </c>
      <c r="M1071">
        <v>35</v>
      </c>
      <c r="N1071">
        <v>59</v>
      </c>
      <c r="O1071">
        <v>27</v>
      </c>
      <c r="P1071">
        <v>153</v>
      </c>
      <c r="Q1071">
        <v>12</v>
      </c>
      <c r="R1071">
        <v>1.4</v>
      </c>
      <c r="S1071">
        <v>52</v>
      </c>
      <c r="T1071">
        <v>34</v>
      </c>
    </row>
    <row r="1072" spans="1:20" x14ac:dyDescent="0.3">
      <c r="A1072" t="s">
        <v>3765</v>
      </c>
      <c r="B1072" t="s">
        <v>3766</v>
      </c>
      <c r="C1072" s="1" t="str">
        <f t="shared" si="64"/>
        <v>21:1164</v>
      </c>
      <c r="D1072" s="1" t="str">
        <f t="shared" si="65"/>
        <v>21:0333</v>
      </c>
      <c r="E1072" t="s">
        <v>3767</v>
      </c>
      <c r="F1072" t="s">
        <v>3768</v>
      </c>
      <c r="H1072">
        <v>65.942983100000006</v>
      </c>
      <c r="I1072">
        <v>-117.4324584</v>
      </c>
      <c r="J1072" s="1" t="str">
        <f t="shared" si="66"/>
        <v>Rock (surface)</v>
      </c>
      <c r="K1072" s="1" t="str">
        <f t="shared" si="67"/>
        <v>GSC whole rock crushing (1960s)</v>
      </c>
      <c r="L1072">
        <v>734</v>
      </c>
      <c r="M1072">
        <v>25</v>
      </c>
      <c r="N1072">
        <v>6</v>
      </c>
      <c r="O1072">
        <v>22</v>
      </c>
      <c r="P1072">
        <v>114</v>
      </c>
      <c r="Q1072">
        <v>13</v>
      </c>
      <c r="R1072">
        <v>3.8</v>
      </c>
      <c r="S1072">
        <v>2</v>
      </c>
      <c r="T1072">
        <v>25</v>
      </c>
    </row>
    <row r="1073" spans="1:20" x14ac:dyDescent="0.3">
      <c r="A1073" t="s">
        <v>3769</v>
      </c>
      <c r="B1073" t="s">
        <v>3770</v>
      </c>
      <c r="C1073" s="1" t="str">
        <f t="shared" si="64"/>
        <v>21:1164</v>
      </c>
      <c r="D1073" s="1" t="str">
        <f t="shared" si="65"/>
        <v>21:0333</v>
      </c>
      <c r="E1073" t="s">
        <v>3767</v>
      </c>
      <c r="F1073" t="s">
        <v>3771</v>
      </c>
      <c r="H1073">
        <v>65.942983100000006</v>
      </c>
      <c r="I1073">
        <v>-117.4324584</v>
      </c>
      <c r="J1073" s="1" t="str">
        <f t="shared" si="66"/>
        <v>Rock (surface)</v>
      </c>
      <c r="K1073" s="1" t="str">
        <f t="shared" si="67"/>
        <v>GSC whole rock crushing (1960s)</v>
      </c>
      <c r="L1073">
        <v>792</v>
      </c>
      <c r="M1073">
        <v>30</v>
      </c>
      <c r="N1073">
        <v>5</v>
      </c>
      <c r="O1073">
        <v>27</v>
      </c>
      <c r="P1073">
        <v>118</v>
      </c>
      <c r="Q1073">
        <v>9</v>
      </c>
      <c r="R1073">
        <v>4</v>
      </c>
      <c r="S1073">
        <v>3</v>
      </c>
      <c r="T1073">
        <v>23</v>
      </c>
    </row>
    <row r="1074" spans="1:20" x14ac:dyDescent="0.3">
      <c r="A1074" t="s">
        <v>3772</v>
      </c>
      <c r="B1074" t="s">
        <v>3773</v>
      </c>
      <c r="C1074" s="1" t="str">
        <f t="shared" si="64"/>
        <v>21:1164</v>
      </c>
      <c r="D1074" s="1" t="str">
        <f t="shared" si="65"/>
        <v>21:0333</v>
      </c>
      <c r="E1074" t="s">
        <v>3774</v>
      </c>
      <c r="F1074" t="s">
        <v>3775</v>
      </c>
      <c r="H1074">
        <v>65.993165500000003</v>
      </c>
      <c r="I1074">
        <v>-117.4531325</v>
      </c>
      <c r="J1074" s="1" t="str">
        <f t="shared" si="66"/>
        <v>Rock (surface)</v>
      </c>
      <c r="K1074" s="1" t="str">
        <f t="shared" si="67"/>
        <v>GSC whole rock crushing (1960s)</v>
      </c>
      <c r="L1074">
        <v>1380</v>
      </c>
      <c r="M1074">
        <v>32</v>
      </c>
      <c r="N1074">
        <v>5</v>
      </c>
      <c r="O1074">
        <v>39</v>
      </c>
      <c r="P1074">
        <v>159</v>
      </c>
      <c r="Q1074">
        <v>11</v>
      </c>
      <c r="R1074">
        <v>4.5</v>
      </c>
      <c r="S1074">
        <v>2</v>
      </c>
      <c r="T1074">
        <v>27</v>
      </c>
    </row>
    <row r="1075" spans="1:20" x14ac:dyDescent="0.3">
      <c r="A1075" t="s">
        <v>3776</v>
      </c>
      <c r="B1075" t="s">
        <v>3777</v>
      </c>
      <c r="C1075" s="1" t="str">
        <f t="shared" si="64"/>
        <v>21:1164</v>
      </c>
      <c r="D1075" s="1" t="str">
        <f t="shared" si="65"/>
        <v>21:0333</v>
      </c>
      <c r="E1075" t="s">
        <v>3774</v>
      </c>
      <c r="F1075" t="s">
        <v>3778</v>
      </c>
      <c r="H1075">
        <v>65.993165500000003</v>
      </c>
      <c r="I1075">
        <v>-117.4531325</v>
      </c>
      <c r="J1075" s="1" t="str">
        <f t="shared" si="66"/>
        <v>Rock (surface)</v>
      </c>
      <c r="K1075" s="1" t="str">
        <f t="shared" si="67"/>
        <v>GSC whole rock crushing (1960s)</v>
      </c>
      <c r="L1075">
        <v>604</v>
      </c>
      <c r="M1075">
        <v>12</v>
      </c>
      <c r="N1075">
        <v>5</v>
      </c>
      <c r="O1075">
        <v>22</v>
      </c>
      <c r="P1075">
        <v>68</v>
      </c>
      <c r="Q1075">
        <v>9</v>
      </c>
      <c r="R1075">
        <v>3.5</v>
      </c>
      <c r="S1075">
        <v>2</v>
      </c>
      <c r="T1075">
        <v>18</v>
      </c>
    </row>
    <row r="1076" spans="1:20" x14ac:dyDescent="0.3">
      <c r="A1076" t="s">
        <v>3779</v>
      </c>
      <c r="B1076" t="s">
        <v>3780</v>
      </c>
      <c r="C1076" s="1" t="str">
        <f t="shared" si="64"/>
        <v>21:1164</v>
      </c>
      <c r="D1076" s="1" t="str">
        <f t="shared" si="65"/>
        <v>21:0333</v>
      </c>
      <c r="E1076" t="s">
        <v>3781</v>
      </c>
      <c r="F1076" t="s">
        <v>3782</v>
      </c>
      <c r="H1076">
        <v>65.986076100000005</v>
      </c>
      <c r="I1076">
        <v>-117.4221766</v>
      </c>
      <c r="J1076" s="1" t="str">
        <f t="shared" si="66"/>
        <v>Rock (surface)</v>
      </c>
      <c r="K1076" s="1" t="str">
        <f t="shared" si="67"/>
        <v>GSC whole rock crushing (1960s)</v>
      </c>
      <c r="L1076">
        <v>1730</v>
      </c>
      <c r="M1076">
        <v>23</v>
      </c>
      <c r="N1076">
        <v>5</v>
      </c>
      <c r="O1076">
        <v>31</v>
      </c>
      <c r="P1076">
        <v>117</v>
      </c>
      <c r="Q1076">
        <v>9</v>
      </c>
      <c r="R1076">
        <v>2.5</v>
      </c>
      <c r="S1076">
        <v>2</v>
      </c>
      <c r="T1076">
        <v>31</v>
      </c>
    </row>
    <row r="1077" spans="1:20" x14ac:dyDescent="0.3">
      <c r="A1077" t="s">
        <v>3783</v>
      </c>
      <c r="B1077" t="s">
        <v>3784</v>
      </c>
      <c r="C1077" s="1" t="str">
        <f t="shared" si="64"/>
        <v>21:1164</v>
      </c>
      <c r="D1077" s="1" t="str">
        <f t="shared" si="65"/>
        <v>21:0333</v>
      </c>
      <c r="E1077" t="s">
        <v>3781</v>
      </c>
      <c r="F1077" t="s">
        <v>3785</v>
      </c>
      <c r="H1077">
        <v>65.986076100000005</v>
      </c>
      <c r="I1077">
        <v>-117.4221766</v>
      </c>
      <c r="J1077" s="1" t="str">
        <f t="shared" si="66"/>
        <v>Rock (surface)</v>
      </c>
      <c r="K1077" s="1" t="str">
        <f t="shared" si="67"/>
        <v>GSC whole rock crushing (1960s)</v>
      </c>
      <c r="L1077">
        <v>893</v>
      </c>
      <c r="M1077">
        <v>22</v>
      </c>
      <c r="N1077">
        <v>10</v>
      </c>
      <c r="O1077">
        <v>20</v>
      </c>
      <c r="P1077">
        <v>91</v>
      </c>
      <c r="Q1077">
        <v>8</v>
      </c>
      <c r="R1077">
        <v>3</v>
      </c>
      <c r="S1077">
        <v>6</v>
      </c>
      <c r="T1077">
        <v>20</v>
      </c>
    </row>
    <row r="1078" spans="1:20" x14ac:dyDescent="0.3">
      <c r="A1078" t="s">
        <v>3786</v>
      </c>
      <c r="B1078" t="s">
        <v>3787</v>
      </c>
      <c r="C1078" s="1" t="str">
        <f t="shared" si="64"/>
        <v>21:1164</v>
      </c>
      <c r="D1078" s="1" t="str">
        <f t="shared" si="65"/>
        <v>21:0333</v>
      </c>
      <c r="E1078" t="s">
        <v>3788</v>
      </c>
      <c r="F1078" t="s">
        <v>3789</v>
      </c>
      <c r="H1078">
        <v>65.998694900000004</v>
      </c>
      <c r="I1078">
        <v>-117.40035279999999</v>
      </c>
      <c r="J1078" s="1" t="str">
        <f t="shared" si="66"/>
        <v>Rock (surface)</v>
      </c>
      <c r="K1078" s="1" t="str">
        <f t="shared" si="67"/>
        <v>GSC whole rock crushing (1960s)</v>
      </c>
      <c r="L1078">
        <v>481</v>
      </c>
      <c r="M1078">
        <v>11</v>
      </c>
      <c r="N1078">
        <v>5</v>
      </c>
      <c r="O1078">
        <v>20</v>
      </c>
      <c r="P1078">
        <v>48</v>
      </c>
      <c r="Q1078">
        <v>9</v>
      </c>
      <c r="R1078">
        <v>4</v>
      </c>
      <c r="S1078">
        <v>4</v>
      </c>
      <c r="T1078">
        <v>14</v>
      </c>
    </row>
    <row r="1079" spans="1:20" x14ac:dyDescent="0.3">
      <c r="A1079" t="s">
        <v>3790</v>
      </c>
      <c r="B1079" t="s">
        <v>3791</v>
      </c>
      <c r="C1079" s="1" t="str">
        <f t="shared" si="64"/>
        <v>21:1164</v>
      </c>
      <c r="D1079" s="1" t="str">
        <f t="shared" si="65"/>
        <v>21:0333</v>
      </c>
      <c r="E1079" t="s">
        <v>3788</v>
      </c>
      <c r="F1079" t="s">
        <v>3792</v>
      </c>
      <c r="H1079">
        <v>65.998694900000004</v>
      </c>
      <c r="I1079">
        <v>-117.40035279999999</v>
      </c>
      <c r="J1079" s="1" t="str">
        <f t="shared" si="66"/>
        <v>Rock (surface)</v>
      </c>
      <c r="K1079" s="1" t="str">
        <f t="shared" si="67"/>
        <v>GSC whole rock crushing (1960s)</v>
      </c>
      <c r="L1079">
        <v>481</v>
      </c>
      <c r="M1079">
        <v>11</v>
      </c>
      <c r="N1079">
        <v>5</v>
      </c>
      <c r="O1079">
        <v>20</v>
      </c>
      <c r="P1079">
        <v>45</v>
      </c>
      <c r="Q1079">
        <v>9</v>
      </c>
      <c r="R1079">
        <v>4</v>
      </c>
      <c r="S1079">
        <v>3</v>
      </c>
      <c r="T1079">
        <v>11</v>
      </c>
    </row>
    <row r="1080" spans="1:20" x14ac:dyDescent="0.3">
      <c r="A1080" t="s">
        <v>3793</v>
      </c>
      <c r="B1080" t="s">
        <v>3794</v>
      </c>
      <c r="C1080" s="1" t="str">
        <f t="shared" si="64"/>
        <v>21:1164</v>
      </c>
      <c r="D1080" s="1" t="str">
        <f t="shared" si="65"/>
        <v>21:0333</v>
      </c>
      <c r="E1080" t="s">
        <v>3795</v>
      </c>
      <c r="F1080" t="s">
        <v>3796</v>
      </c>
      <c r="H1080">
        <v>65.977208399999995</v>
      </c>
      <c r="I1080">
        <v>-117.3824053</v>
      </c>
      <c r="J1080" s="1" t="str">
        <f t="shared" si="66"/>
        <v>Rock (surface)</v>
      </c>
      <c r="K1080" s="1" t="str">
        <f t="shared" si="67"/>
        <v>GSC whole rock crushing (1960s)</v>
      </c>
      <c r="L1080">
        <v>637</v>
      </c>
      <c r="M1080">
        <v>26</v>
      </c>
      <c r="N1080">
        <v>5</v>
      </c>
      <c r="O1080">
        <v>20</v>
      </c>
      <c r="P1080">
        <v>80</v>
      </c>
      <c r="Q1080">
        <v>9</v>
      </c>
      <c r="R1080">
        <v>3.8</v>
      </c>
      <c r="S1080">
        <v>3</v>
      </c>
      <c r="T1080">
        <v>11</v>
      </c>
    </row>
    <row r="1081" spans="1:20" x14ac:dyDescent="0.3">
      <c r="A1081" t="s">
        <v>3797</v>
      </c>
      <c r="B1081" t="s">
        <v>3798</v>
      </c>
      <c r="C1081" s="1" t="str">
        <f t="shared" si="64"/>
        <v>21:1164</v>
      </c>
      <c r="D1081" s="1" t="str">
        <f t="shared" si="65"/>
        <v>21:0333</v>
      </c>
      <c r="E1081" t="s">
        <v>3795</v>
      </c>
      <c r="F1081" t="s">
        <v>3799</v>
      </c>
      <c r="H1081">
        <v>65.977208399999995</v>
      </c>
      <c r="I1081">
        <v>-117.3824053</v>
      </c>
      <c r="J1081" s="1" t="str">
        <f t="shared" si="66"/>
        <v>Rock (surface)</v>
      </c>
      <c r="K1081" s="1" t="str">
        <f t="shared" si="67"/>
        <v>GSC whole rock crushing (1960s)</v>
      </c>
      <c r="L1081">
        <v>575</v>
      </c>
      <c r="M1081">
        <v>31</v>
      </c>
      <c r="N1081">
        <v>10</v>
      </c>
      <c r="O1081">
        <v>20</v>
      </c>
      <c r="P1081">
        <v>80</v>
      </c>
      <c r="Q1081">
        <v>10</v>
      </c>
      <c r="R1081">
        <v>4</v>
      </c>
      <c r="S1081">
        <v>7</v>
      </c>
      <c r="T1081">
        <v>13</v>
      </c>
    </row>
    <row r="1082" spans="1:20" x14ac:dyDescent="0.3">
      <c r="A1082" t="s">
        <v>3800</v>
      </c>
      <c r="B1082" t="s">
        <v>3801</v>
      </c>
      <c r="C1082" s="1" t="str">
        <f t="shared" si="64"/>
        <v>21:1164</v>
      </c>
      <c r="D1082" s="1" t="str">
        <f t="shared" si="65"/>
        <v>21:0333</v>
      </c>
      <c r="E1082" t="s">
        <v>3802</v>
      </c>
      <c r="F1082" t="s">
        <v>3803</v>
      </c>
      <c r="H1082">
        <v>65.987135199999997</v>
      </c>
      <c r="I1082">
        <v>-117.3583292</v>
      </c>
      <c r="J1082" s="1" t="str">
        <f t="shared" si="66"/>
        <v>Rock (surface)</v>
      </c>
      <c r="K1082" s="1" t="str">
        <f t="shared" si="67"/>
        <v>GSC whole rock crushing (1960s)</v>
      </c>
      <c r="L1082">
        <v>512</v>
      </c>
      <c r="M1082">
        <v>20</v>
      </c>
      <c r="N1082">
        <v>4</v>
      </c>
      <c r="O1082">
        <v>30</v>
      </c>
      <c r="P1082">
        <v>76</v>
      </c>
      <c r="Q1082">
        <v>16</v>
      </c>
      <c r="R1082">
        <v>5</v>
      </c>
      <c r="S1082">
        <v>4</v>
      </c>
      <c r="T1082">
        <v>19</v>
      </c>
    </row>
    <row r="1083" spans="1:20" x14ac:dyDescent="0.3">
      <c r="A1083" t="s">
        <v>3804</v>
      </c>
      <c r="B1083" t="s">
        <v>3805</v>
      </c>
      <c r="C1083" s="1" t="str">
        <f t="shared" si="64"/>
        <v>21:1164</v>
      </c>
      <c r="D1083" s="1" t="str">
        <f t="shared" si="65"/>
        <v>21:0333</v>
      </c>
      <c r="E1083" t="s">
        <v>3802</v>
      </c>
      <c r="F1083" t="s">
        <v>3806</v>
      </c>
      <c r="H1083">
        <v>65.987135199999997</v>
      </c>
      <c r="I1083">
        <v>-117.3583292</v>
      </c>
      <c r="J1083" s="1" t="str">
        <f t="shared" si="66"/>
        <v>Rock (surface)</v>
      </c>
      <c r="K1083" s="1" t="str">
        <f t="shared" si="67"/>
        <v>GSC whole rock crushing (1960s)</v>
      </c>
      <c r="L1083">
        <v>1870</v>
      </c>
      <c r="M1083">
        <v>25</v>
      </c>
      <c r="N1083">
        <v>42</v>
      </c>
      <c r="O1083">
        <v>20</v>
      </c>
      <c r="P1083">
        <v>227</v>
      </c>
      <c r="Q1083">
        <v>11</v>
      </c>
      <c r="R1083">
        <v>1.3</v>
      </c>
      <c r="S1083">
        <v>27</v>
      </c>
      <c r="T1083">
        <v>44</v>
      </c>
    </row>
    <row r="1084" spans="1:20" x14ac:dyDescent="0.3">
      <c r="A1084" t="s">
        <v>3807</v>
      </c>
      <c r="B1084" t="s">
        <v>3808</v>
      </c>
      <c r="C1084" s="1" t="str">
        <f t="shared" si="64"/>
        <v>21:1164</v>
      </c>
      <c r="D1084" s="1" t="str">
        <f t="shared" si="65"/>
        <v>21:0333</v>
      </c>
      <c r="E1084" t="s">
        <v>3809</v>
      </c>
      <c r="F1084" t="s">
        <v>3810</v>
      </c>
      <c r="H1084">
        <v>65.983642900000007</v>
      </c>
      <c r="I1084">
        <v>-117.3142416</v>
      </c>
      <c r="J1084" s="1" t="str">
        <f t="shared" si="66"/>
        <v>Rock (surface)</v>
      </c>
      <c r="K1084" s="1" t="str">
        <f t="shared" si="67"/>
        <v>GSC whole rock crushing (1960s)</v>
      </c>
      <c r="L1084">
        <v>637</v>
      </c>
      <c r="M1084">
        <v>8</v>
      </c>
      <c r="N1084">
        <v>3</v>
      </c>
      <c r="O1084">
        <v>20</v>
      </c>
      <c r="P1084">
        <v>52</v>
      </c>
      <c r="Q1084">
        <v>9</v>
      </c>
      <c r="R1084">
        <v>3</v>
      </c>
      <c r="S1084">
        <v>1</v>
      </c>
      <c r="T1084">
        <v>13</v>
      </c>
    </row>
    <row r="1085" spans="1:20" x14ac:dyDescent="0.3">
      <c r="A1085" t="s">
        <v>3811</v>
      </c>
      <c r="B1085" t="s">
        <v>3812</v>
      </c>
      <c r="C1085" s="1" t="str">
        <f t="shared" si="64"/>
        <v>21:1164</v>
      </c>
      <c r="D1085" s="1" t="str">
        <f t="shared" si="65"/>
        <v>21:0333</v>
      </c>
      <c r="E1085" t="s">
        <v>3809</v>
      </c>
      <c r="F1085" t="s">
        <v>3813</v>
      </c>
      <c r="H1085">
        <v>65.983642900000007</v>
      </c>
      <c r="I1085">
        <v>-117.3142416</v>
      </c>
      <c r="J1085" s="1" t="str">
        <f t="shared" si="66"/>
        <v>Rock (surface)</v>
      </c>
      <c r="K1085" s="1" t="str">
        <f t="shared" si="67"/>
        <v>GSC whole rock crushing (1960s)</v>
      </c>
      <c r="L1085">
        <v>512</v>
      </c>
      <c r="M1085">
        <v>15</v>
      </c>
      <c r="N1085">
        <v>11</v>
      </c>
      <c r="O1085">
        <v>10</v>
      </c>
      <c r="P1085">
        <v>85</v>
      </c>
      <c r="Q1085">
        <v>11</v>
      </c>
      <c r="R1085">
        <v>3</v>
      </c>
      <c r="S1085">
        <v>7</v>
      </c>
      <c r="T1085">
        <v>20</v>
      </c>
    </row>
    <row r="1086" spans="1:20" x14ac:dyDescent="0.3">
      <c r="A1086" t="s">
        <v>3814</v>
      </c>
      <c r="B1086" t="s">
        <v>3815</v>
      </c>
      <c r="C1086" s="1" t="str">
        <f t="shared" si="64"/>
        <v>21:1164</v>
      </c>
      <c r="D1086" s="1" t="str">
        <f t="shared" si="65"/>
        <v>21:0333</v>
      </c>
      <c r="E1086" t="s">
        <v>3816</v>
      </c>
      <c r="F1086" t="s">
        <v>3817</v>
      </c>
      <c r="H1086">
        <v>65.982852199999996</v>
      </c>
      <c r="I1086">
        <v>-117.25698319999999</v>
      </c>
      <c r="J1086" s="1" t="str">
        <f t="shared" si="66"/>
        <v>Rock (surface)</v>
      </c>
      <c r="K1086" s="1" t="str">
        <f t="shared" si="67"/>
        <v>GSC whole rock crushing (1960s)</v>
      </c>
      <c r="L1086">
        <v>893</v>
      </c>
      <c r="M1086">
        <v>42</v>
      </c>
      <c r="N1086">
        <v>34</v>
      </c>
      <c r="O1086">
        <v>2</v>
      </c>
      <c r="P1086">
        <v>184</v>
      </c>
      <c r="Q1086">
        <v>13</v>
      </c>
      <c r="R1086">
        <v>2.5</v>
      </c>
      <c r="S1086">
        <v>24</v>
      </c>
      <c r="T1086">
        <v>27</v>
      </c>
    </row>
    <row r="1087" spans="1:20" x14ac:dyDescent="0.3">
      <c r="A1087" t="s">
        <v>3818</v>
      </c>
      <c r="B1087" t="s">
        <v>3819</v>
      </c>
      <c r="C1087" s="1" t="str">
        <f t="shared" si="64"/>
        <v>21:1164</v>
      </c>
      <c r="D1087" s="1" t="str">
        <f t="shared" si="65"/>
        <v>21:0333</v>
      </c>
      <c r="E1087" t="s">
        <v>3816</v>
      </c>
      <c r="F1087" t="s">
        <v>3820</v>
      </c>
      <c r="H1087">
        <v>65.982852199999996</v>
      </c>
      <c r="I1087">
        <v>-117.25698319999999</v>
      </c>
      <c r="J1087" s="1" t="str">
        <f t="shared" si="66"/>
        <v>Rock (surface)</v>
      </c>
      <c r="K1087" s="1" t="str">
        <f t="shared" si="67"/>
        <v>GSC whole rock crushing (1960s)</v>
      </c>
      <c r="L1087">
        <v>763</v>
      </c>
      <c r="M1087">
        <v>23</v>
      </c>
      <c r="N1087">
        <v>251</v>
      </c>
      <c r="O1087">
        <v>20</v>
      </c>
      <c r="P1087">
        <v>125</v>
      </c>
      <c r="Q1087">
        <v>10</v>
      </c>
      <c r="R1087">
        <v>3</v>
      </c>
      <c r="S1087">
        <v>240</v>
      </c>
      <c r="T1087">
        <v>24</v>
      </c>
    </row>
    <row r="1088" spans="1:20" x14ac:dyDescent="0.3">
      <c r="A1088" t="s">
        <v>3821</v>
      </c>
      <c r="B1088" t="s">
        <v>3822</v>
      </c>
      <c r="C1088" s="1" t="str">
        <f t="shared" si="64"/>
        <v>21:1164</v>
      </c>
      <c r="D1088" s="1" t="str">
        <f t="shared" si="65"/>
        <v>21:0333</v>
      </c>
      <c r="E1088" t="s">
        <v>3823</v>
      </c>
      <c r="F1088" t="s">
        <v>3824</v>
      </c>
      <c r="H1088">
        <v>65.999118199999998</v>
      </c>
      <c r="I1088">
        <v>-117.1734221</v>
      </c>
      <c r="J1088" s="1" t="str">
        <f t="shared" si="66"/>
        <v>Rock (surface)</v>
      </c>
      <c r="K1088" s="1" t="str">
        <f t="shared" si="67"/>
        <v>GSC whole rock crushing (1960s)</v>
      </c>
      <c r="L1088">
        <v>544</v>
      </c>
      <c r="M1088">
        <v>16</v>
      </c>
      <c r="N1088">
        <v>3</v>
      </c>
      <c r="O1088">
        <v>20</v>
      </c>
      <c r="P1088">
        <v>95</v>
      </c>
      <c r="Q1088">
        <v>5</v>
      </c>
      <c r="R1088">
        <v>3</v>
      </c>
      <c r="S1088">
        <v>2</v>
      </c>
      <c r="T1088">
        <v>17</v>
      </c>
    </row>
    <row r="1089" spans="1:20" x14ac:dyDescent="0.3">
      <c r="A1089" t="s">
        <v>3825</v>
      </c>
      <c r="B1089" t="s">
        <v>3826</v>
      </c>
      <c r="C1089" s="1" t="str">
        <f t="shared" si="64"/>
        <v>21:1164</v>
      </c>
      <c r="D1089" s="1" t="str">
        <f t="shared" si="65"/>
        <v>21:0333</v>
      </c>
      <c r="E1089" t="s">
        <v>3823</v>
      </c>
      <c r="F1089" t="s">
        <v>3827</v>
      </c>
      <c r="H1089">
        <v>65.999118199999998</v>
      </c>
      <c r="I1089">
        <v>-117.1734221</v>
      </c>
      <c r="J1089" s="1" t="str">
        <f t="shared" si="66"/>
        <v>Rock (surface)</v>
      </c>
      <c r="K1089" s="1" t="str">
        <f t="shared" si="67"/>
        <v>GSC whole rock crushing (1960s)</v>
      </c>
      <c r="L1089">
        <v>385</v>
      </c>
      <c r="M1089">
        <v>10</v>
      </c>
      <c r="N1089">
        <v>7</v>
      </c>
      <c r="O1089">
        <v>25</v>
      </c>
      <c r="P1089">
        <v>77</v>
      </c>
      <c r="Q1089">
        <v>5</v>
      </c>
      <c r="R1089">
        <v>4</v>
      </c>
      <c r="S1089">
        <v>5</v>
      </c>
      <c r="T1089">
        <v>14</v>
      </c>
    </row>
    <row r="1090" spans="1:20" x14ac:dyDescent="0.3">
      <c r="A1090" t="s">
        <v>3828</v>
      </c>
      <c r="B1090" t="s">
        <v>3829</v>
      </c>
      <c r="C1090" s="1" t="str">
        <f t="shared" ref="C1090:C1153" si="68">HYPERLINK("https://geochem.nrcan.gc.ca/cdogs/content/bdl/bdl211164_e.htm", "21:1164")</f>
        <v>21:1164</v>
      </c>
      <c r="D1090" s="1" t="str">
        <f t="shared" ref="D1090:D1153" si="69">HYPERLINK("https://geochem.nrcan.gc.ca/cdogs/content/svy/svy210333_e.htm", "21:0333")</f>
        <v>21:0333</v>
      </c>
      <c r="E1090" t="s">
        <v>3830</v>
      </c>
      <c r="F1090" t="s">
        <v>3831</v>
      </c>
      <c r="H1090">
        <v>65.972210700000005</v>
      </c>
      <c r="I1090">
        <v>-117.16663800000001</v>
      </c>
      <c r="J1090" s="1" t="str">
        <f t="shared" ref="J1090:J1153" si="70">HYPERLINK("https://geochem.nrcan.gc.ca/cdogs/content/kwd/kwd020034_e.htm", "Rock (surface)")</f>
        <v>Rock (surface)</v>
      </c>
      <c r="K1090" s="1" t="str">
        <f t="shared" ref="K1090:K1153" si="71">HYPERLINK("https://geochem.nrcan.gc.ca/cdogs/content/kwd/kwd080087_e.htm", "GSC whole rock crushing (1960s)")</f>
        <v>GSC whole rock crushing (1960s)</v>
      </c>
      <c r="L1090">
        <v>893</v>
      </c>
      <c r="M1090">
        <v>34</v>
      </c>
      <c r="N1090">
        <v>14</v>
      </c>
      <c r="O1090">
        <v>30</v>
      </c>
      <c r="P1090">
        <v>180</v>
      </c>
      <c r="Q1090">
        <v>10</v>
      </c>
      <c r="R1090">
        <v>1.8</v>
      </c>
      <c r="S1090">
        <v>11</v>
      </c>
      <c r="T1090">
        <v>38</v>
      </c>
    </row>
    <row r="1091" spans="1:20" x14ac:dyDescent="0.3">
      <c r="A1091" t="s">
        <v>3832</v>
      </c>
      <c r="B1091" t="s">
        <v>3833</v>
      </c>
      <c r="C1091" s="1" t="str">
        <f t="shared" si="68"/>
        <v>21:1164</v>
      </c>
      <c r="D1091" s="1" t="str">
        <f t="shared" si="69"/>
        <v>21:0333</v>
      </c>
      <c r="E1091" t="s">
        <v>3830</v>
      </c>
      <c r="F1091" t="s">
        <v>3834</v>
      </c>
      <c r="H1091">
        <v>65.972210700000005</v>
      </c>
      <c r="I1091">
        <v>-117.16663800000001</v>
      </c>
      <c r="J1091" s="1" t="str">
        <f t="shared" si="70"/>
        <v>Rock (surface)</v>
      </c>
      <c r="K1091" s="1" t="str">
        <f t="shared" si="71"/>
        <v>GSC whole rock crushing (1960s)</v>
      </c>
      <c r="L1091">
        <v>861</v>
      </c>
      <c r="M1091">
        <v>28</v>
      </c>
      <c r="N1091">
        <v>10</v>
      </c>
      <c r="O1091">
        <v>40</v>
      </c>
      <c r="P1091">
        <v>154</v>
      </c>
      <c r="Q1091">
        <v>10</v>
      </c>
      <c r="R1091">
        <v>0.9</v>
      </c>
      <c r="S1091">
        <v>101</v>
      </c>
      <c r="T1091">
        <v>39</v>
      </c>
    </row>
    <row r="1092" spans="1:20" x14ac:dyDescent="0.3">
      <c r="A1092" t="s">
        <v>3835</v>
      </c>
      <c r="B1092" t="s">
        <v>3836</v>
      </c>
      <c r="C1092" s="1" t="str">
        <f t="shared" si="68"/>
        <v>21:1164</v>
      </c>
      <c r="D1092" s="1" t="str">
        <f t="shared" si="69"/>
        <v>21:0333</v>
      </c>
      <c r="E1092" t="s">
        <v>3837</v>
      </c>
      <c r="F1092" t="s">
        <v>3838</v>
      </c>
      <c r="H1092">
        <v>65.973976899999997</v>
      </c>
      <c r="I1092">
        <v>-117.1908614</v>
      </c>
      <c r="J1092" s="1" t="str">
        <f t="shared" si="70"/>
        <v>Rock (surface)</v>
      </c>
      <c r="K1092" s="1" t="str">
        <f t="shared" si="71"/>
        <v>GSC whole rock crushing (1960s)</v>
      </c>
      <c r="L1092">
        <v>828</v>
      </c>
      <c r="M1092">
        <v>25</v>
      </c>
      <c r="N1092">
        <v>47</v>
      </c>
      <c r="O1092">
        <v>60</v>
      </c>
      <c r="P1092">
        <v>137</v>
      </c>
      <c r="Q1092">
        <v>9</v>
      </c>
      <c r="R1092">
        <v>1.1000000000000001</v>
      </c>
      <c r="S1092">
        <v>37</v>
      </c>
      <c r="T1092">
        <v>32</v>
      </c>
    </row>
    <row r="1093" spans="1:20" x14ac:dyDescent="0.3">
      <c r="A1093" t="s">
        <v>3839</v>
      </c>
      <c r="B1093" t="s">
        <v>3840</v>
      </c>
      <c r="C1093" s="1" t="str">
        <f t="shared" si="68"/>
        <v>21:1164</v>
      </c>
      <c r="D1093" s="1" t="str">
        <f t="shared" si="69"/>
        <v>21:0333</v>
      </c>
      <c r="E1093" t="s">
        <v>3837</v>
      </c>
      <c r="F1093" t="s">
        <v>3841</v>
      </c>
      <c r="H1093">
        <v>65.973976899999997</v>
      </c>
      <c r="I1093">
        <v>-117.1908614</v>
      </c>
      <c r="J1093" s="1" t="str">
        <f t="shared" si="70"/>
        <v>Rock (surface)</v>
      </c>
      <c r="K1093" s="1" t="str">
        <f t="shared" si="71"/>
        <v>GSC whole rock crushing (1960s)</v>
      </c>
      <c r="L1093">
        <v>763</v>
      </c>
      <c r="M1093">
        <v>23</v>
      </c>
      <c r="N1093">
        <v>29</v>
      </c>
      <c r="O1093">
        <v>30</v>
      </c>
      <c r="P1093">
        <v>94</v>
      </c>
      <c r="Q1093">
        <v>11</v>
      </c>
      <c r="R1093">
        <v>1.6</v>
      </c>
      <c r="S1093">
        <v>20</v>
      </c>
      <c r="T1093">
        <v>13</v>
      </c>
    </row>
    <row r="1094" spans="1:20" x14ac:dyDescent="0.3">
      <c r="A1094" t="s">
        <v>3842</v>
      </c>
      <c r="B1094" t="s">
        <v>3843</v>
      </c>
      <c r="C1094" s="1" t="str">
        <f t="shared" si="68"/>
        <v>21:1164</v>
      </c>
      <c r="D1094" s="1" t="str">
        <f t="shared" si="69"/>
        <v>21:0333</v>
      </c>
      <c r="E1094" t="s">
        <v>3844</v>
      </c>
      <c r="F1094" t="s">
        <v>3845</v>
      </c>
      <c r="H1094">
        <v>65.976586600000005</v>
      </c>
      <c r="I1094">
        <v>-117.24811510000001</v>
      </c>
      <c r="J1094" s="1" t="str">
        <f t="shared" si="70"/>
        <v>Rock (surface)</v>
      </c>
      <c r="K1094" s="1" t="str">
        <f t="shared" si="71"/>
        <v>GSC whole rock crushing (1960s)</v>
      </c>
      <c r="L1094">
        <v>893</v>
      </c>
      <c r="M1094">
        <v>20</v>
      </c>
      <c r="N1094">
        <v>51</v>
      </c>
      <c r="O1094">
        <v>45</v>
      </c>
      <c r="P1094">
        <v>171</v>
      </c>
      <c r="Q1094">
        <v>11</v>
      </c>
      <c r="R1094">
        <v>1.3</v>
      </c>
      <c r="S1094">
        <v>40</v>
      </c>
      <c r="T1094">
        <v>29</v>
      </c>
    </row>
    <row r="1095" spans="1:20" x14ac:dyDescent="0.3">
      <c r="A1095" t="s">
        <v>3846</v>
      </c>
      <c r="B1095" t="s">
        <v>3847</v>
      </c>
      <c r="C1095" s="1" t="str">
        <f t="shared" si="68"/>
        <v>21:1164</v>
      </c>
      <c r="D1095" s="1" t="str">
        <f t="shared" si="69"/>
        <v>21:0333</v>
      </c>
      <c r="E1095" t="s">
        <v>3844</v>
      </c>
      <c r="F1095" t="s">
        <v>3848</v>
      </c>
      <c r="H1095">
        <v>65.976586600000005</v>
      </c>
      <c r="I1095">
        <v>-117.24811510000001</v>
      </c>
      <c r="J1095" s="1" t="str">
        <f t="shared" si="70"/>
        <v>Rock (surface)</v>
      </c>
      <c r="K1095" s="1" t="str">
        <f t="shared" si="71"/>
        <v>GSC whole rock crushing (1960s)</v>
      </c>
      <c r="L1095">
        <v>763</v>
      </c>
      <c r="M1095">
        <v>41</v>
      </c>
      <c r="N1095">
        <v>46</v>
      </c>
      <c r="O1095">
        <v>25</v>
      </c>
      <c r="P1095">
        <v>140</v>
      </c>
      <c r="Q1095">
        <v>16</v>
      </c>
      <c r="R1095">
        <v>1.4</v>
      </c>
      <c r="S1095">
        <v>30</v>
      </c>
      <c r="T1095">
        <v>21</v>
      </c>
    </row>
    <row r="1096" spans="1:20" x14ac:dyDescent="0.3">
      <c r="A1096" t="s">
        <v>3849</v>
      </c>
      <c r="B1096" t="s">
        <v>3850</v>
      </c>
      <c r="C1096" s="1" t="str">
        <f t="shared" si="68"/>
        <v>21:1164</v>
      </c>
      <c r="D1096" s="1" t="str">
        <f t="shared" si="69"/>
        <v>21:0333</v>
      </c>
      <c r="E1096" t="s">
        <v>3851</v>
      </c>
      <c r="F1096" t="s">
        <v>3852</v>
      </c>
      <c r="H1096">
        <v>65.963043499999998</v>
      </c>
      <c r="I1096">
        <v>-117.29638749999999</v>
      </c>
      <c r="J1096" s="1" t="str">
        <f t="shared" si="70"/>
        <v>Rock (surface)</v>
      </c>
      <c r="K1096" s="1" t="str">
        <f t="shared" si="71"/>
        <v>GSC whole rock crushing (1960s)</v>
      </c>
      <c r="L1096">
        <v>861</v>
      </c>
      <c r="M1096">
        <v>28</v>
      </c>
      <c r="N1096">
        <v>7</v>
      </c>
      <c r="O1096">
        <v>20</v>
      </c>
      <c r="P1096">
        <v>134</v>
      </c>
      <c r="Q1096">
        <v>10</v>
      </c>
      <c r="R1096">
        <v>2</v>
      </c>
      <c r="S1096">
        <v>4</v>
      </c>
      <c r="T1096">
        <v>23</v>
      </c>
    </row>
    <row r="1097" spans="1:20" x14ac:dyDescent="0.3">
      <c r="A1097" t="s">
        <v>3853</v>
      </c>
      <c r="B1097" t="s">
        <v>3854</v>
      </c>
      <c r="C1097" s="1" t="str">
        <f t="shared" si="68"/>
        <v>21:1164</v>
      </c>
      <c r="D1097" s="1" t="str">
        <f t="shared" si="69"/>
        <v>21:0333</v>
      </c>
      <c r="E1097" t="s">
        <v>3851</v>
      </c>
      <c r="F1097" t="s">
        <v>3855</v>
      </c>
      <c r="H1097">
        <v>65.963043499999998</v>
      </c>
      <c r="I1097">
        <v>-117.29638749999999</v>
      </c>
      <c r="J1097" s="1" t="str">
        <f t="shared" si="70"/>
        <v>Rock (surface)</v>
      </c>
      <c r="K1097" s="1" t="str">
        <f t="shared" si="71"/>
        <v>GSC whole rock crushing (1960s)</v>
      </c>
      <c r="L1097">
        <v>926</v>
      </c>
      <c r="M1097">
        <v>39</v>
      </c>
      <c r="N1097">
        <v>3</v>
      </c>
      <c r="O1097">
        <v>10</v>
      </c>
      <c r="P1097">
        <v>160</v>
      </c>
      <c r="Q1097">
        <v>16</v>
      </c>
      <c r="R1097">
        <v>3</v>
      </c>
      <c r="S1097">
        <v>1</v>
      </c>
      <c r="T1097">
        <v>28</v>
      </c>
    </row>
    <row r="1098" spans="1:20" x14ac:dyDescent="0.3">
      <c r="A1098" t="s">
        <v>3856</v>
      </c>
      <c r="B1098" t="s">
        <v>3857</v>
      </c>
      <c r="C1098" s="1" t="str">
        <f t="shared" si="68"/>
        <v>21:1164</v>
      </c>
      <c r="D1098" s="1" t="str">
        <f t="shared" si="69"/>
        <v>21:0333</v>
      </c>
      <c r="E1098" t="s">
        <v>3858</v>
      </c>
      <c r="F1098" t="s">
        <v>3859</v>
      </c>
      <c r="H1098">
        <v>65.910622799999999</v>
      </c>
      <c r="I1098">
        <v>-117.4538695</v>
      </c>
      <c r="J1098" s="1" t="str">
        <f t="shared" si="70"/>
        <v>Rock (surface)</v>
      </c>
      <c r="K1098" s="1" t="str">
        <f t="shared" si="71"/>
        <v>GSC whole rock crushing (1960s)</v>
      </c>
      <c r="L1098">
        <v>700</v>
      </c>
      <c r="M1098">
        <v>33</v>
      </c>
      <c r="N1098">
        <v>6</v>
      </c>
      <c r="O1098">
        <v>12</v>
      </c>
      <c r="P1098">
        <v>120</v>
      </c>
      <c r="Q1098">
        <v>12</v>
      </c>
      <c r="R1098">
        <v>3</v>
      </c>
      <c r="S1098">
        <v>3</v>
      </c>
      <c r="T1098">
        <v>20</v>
      </c>
    </row>
    <row r="1099" spans="1:20" x14ac:dyDescent="0.3">
      <c r="A1099" t="s">
        <v>3860</v>
      </c>
      <c r="B1099" t="s">
        <v>3861</v>
      </c>
      <c r="C1099" s="1" t="str">
        <f t="shared" si="68"/>
        <v>21:1164</v>
      </c>
      <c r="D1099" s="1" t="str">
        <f t="shared" si="69"/>
        <v>21:0333</v>
      </c>
      <c r="E1099" t="s">
        <v>3858</v>
      </c>
      <c r="F1099" t="s">
        <v>3862</v>
      </c>
      <c r="H1099">
        <v>65.910622799999999</v>
      </c>
      <c r="I1099">
        <v>-117.4538695</v>
      </c>
      <c r="J1099" s="1" t="str">
        <f t="shared" si="70"/>
        <v>Rock (surface)</v>
      </c>
      <c r="K1099" s="1" t="str">
        <f t="shared" si="71"/>
        <v>GSC whole rock crushing (1960s)</v>
      </c>
      <c r="L1099">
        <v>991</v>
      </c>
      <c r="M1099">
        <v>23</v>
      </c>
      <c r="N1099">
        <v>4</v>
      </c>
      <c r="O1099">
        <v>20</v>
      </c>
      <c r="P1099">
        <v>97</v>
      </c>
      <c r="Q1099">
        <v>12</v>
      </c>
      <c r="R1099">
        <v>3</v>
      </c>
      <c r="S1099">
        <v>2</v>
      </c>
      <c r="T1099">
        <v>20</v>
      </c>
    </row>
    <row r="1100" spans="1:20" x14ac:dyDescent="0.3">
      <c r="A1100" t="s">
        <v>3863</v>
      </c>
      <c r="B1100" t="s">
        <v>3864</v>
      </c>
      <c r="C1100" s="1" t="str">
        <f t="shared" si="68"/>
        <v>21:1164</v>
      </c>
      <c r="D1100" s="1" t="str">
        <f t="shared" si="69"/>
        <v>21:0333</v>
      </c>
      <c r="E1100" t="s">
        <v>3865</v>
      </c>
      <c r="F1100" t="s">
        <v>3866</v>
      </c>
      <c r="H1100">
        <v>65.916134999999997</v>
      </c>
      <c r="I1100">
        <v>-117.4078481</v>
      </c>
      <c r="J1100" s="1" t="str">
        <f t="shared" si="70"/>
        <v>Rock (surface)</v>
      </c>
      <c r="K1100" s="1" t="str">
        <f t="shared" si="71"/>
        <v>GSC whole rock crushing (1960s)</v>
      </c>
      <c r="L1100">
        <v>1150</v>
      </c>
      <c r="M1100">
        <v>43</v>
      </c>
      <c r="N1100">
        <v>3</v>
      </c>
      <c r="O1100">
        <v>20</v>
      </c>
      <c r="P1100">
        <v>137</v>
      </c>
      <c r="Q1100">
        <v>13</v>
      </c>
      <c r="R1100">
        <v>3.5</v>
      </c>
      <c r="S1100">
        <v>1</v>
      </c>
      <c r="T1100">
        <v>23</v>
      </c>
    </row>
    <row r="1101" spans="1:20" x14ac:dyDescent="0.3">
      <c r="A1101" t="s">
        <v>3867</v>
      </c>
      <c r="B1101" t="s">
        <v>3868</v>
      </c>
      <c r="C1101" s="1" t="str">
        <f t="shared" si="68"/>
        <v>21:1164</v>
      </c>
      <c r="D1101" s="1" t="str">
        <f t="shared" si="69"/>
        <v>21:0333</v>
      </c>
      <c r="E1101" t="s">
        <v>3865</v>
      </c>
      <c r="F1101" t="s">
        <v>3869</v>
      </c>
      <c r="H1101">
        <v>65.916134999999997</v>
      </c>
      <c r="I1101">
        <v>-117.4078481</v>
      </c>
      <c r="J1101" s="1" t="str">
        <f t="shared" si="70"/>
        <v>Rock (surface)</v>
      </c>
      <c r="K1101" s="1" t="str">
        <f t="shared" si="71"/>
        <v>GSC whole rock crushing (1960s)</v>
      </c>
      <c r="L1101">
        <v>1190</v>
      </c>
      <c r="M1101">
        <v>54</v>
      </c>
      <c r="N1101">
        <v>3</v>
      </c>
      <c r="O1101">
        <v>10</v>
      </c>
      <c r="P1101">
        <v>130</v>
      </c>
      <c r="Q1101">
        <v>16</v>
      </c>
      <c r="R1101">
        <v>3</v>
      </c>
      <c r="S1101">
        <v>1</v>
      </c>
      <c r="T1101">
        <v>17</v>
      </c>
    </row>
    <row r="1102" spans="1:20" x14ac:dyDescent="0.3">
      <c r="A1102" t="s">
        <v>3870</v>
      </c>
      <c r="B1102" t="s">
        <v>3871</v>
      </c>
      <c r="C1102" s="1" t="str">
        <f t="shared" si="68"/>
        <v>21:1164</v>
      </c>
      <c r="D1102" s="1" t="str">
        <f t="shared" si="69"/>
        <v>21:0333</v>
      </c>
      <c r="E1102" t="s">
        <v>3872</v>
      </c>
      <c r="F1102" t="s">
        <v>3873</v>
      </c>
      <c r="H1102">
        <v>65.918013200000004</v>
      </c>
      <c r="I1102">
        <v>-117.3749337</v>
      </c>
      <c r="J1102" s="1" t="str">
        <f t="shared" si="70"/>
        <v>Rock (surface)</v>
      </c>
      <c r="K1102" s="1" t="str">
        <f t="shared" si="71"/>
        <v>GSC whole rock crushing (1960s)</v>
      </c>
      <c r="L1102">
        <v>2190</v>
      </c>
      <c r="M1102">
        <v>20</v>
      </c>
      <c r="N1102">
        <v>27</v>
      </c>
      <c r="O1102">
        <v>10</v>
      </c>
      <c r="P1102">
        <v>157</v>
      </c>
      <c r="Q1102">
        <v>9</v>
      </c>
      <c r="R1102">
        <v>3.3</v>
      </c>
      <c r="S1102">
        <v>56</v>
      </c>
      <c r="T1102">
        <v>71</v>
      </c>
    </row>
    <row r="1103" spans="1:20" x14ac:dyDescent="0.3">
      <c r="A1103" t="s">
        <v>3874</v>
      </c>
      <c r="B1103" t="s">
        <v>3875</v>
      </c>
      <c r="C1103" s="1" t="str">
        <f t="shared" si="68"/>
        <v>21:1164</v>
      </c>
      <c r="D1103" s="1" t="str">
        <f t="shared" si="69"/>
        <v>21:0333</v>
      </c>
      <c r="E1103" t="s">
        <v>3872</v>
      </c>
      <c r="F1103" t="s">
        <v>3876</v>
      </c>
      <c r="H1103">
        <v>65.918013200000004</v>
      </c>
      <c r="I1103">
        <v>-117.3749337</v>
      </c>
      <c r="J1103" s="1" t="str">
        <f t="shared" si="70"/>
        <v>Rock (surface)</v>
      </c>
      <c r="K1103" s="1" t="str">
        <f t="shared" si="71"/>
        <v>GSC whole rock crushing (1960s)</v>
      </c>
      <c r="L1103">
        <v>2480</v>
      </c>
      <c r="M1103">
        <v>31</v>
      </c>
      <c r="N1103">
        <v>70</v>
      </c>
      <c r="O1103">
        <v>35</v>
      </c>
      <c r="P1103">
        <v>243</v>
      </c>
      <c r="Q1103">
        <v>12</v>
      </c>
      <c r="R1103">
        <v>0.8</v>
      </c>
      <c r="S1103">
        <v>63</v>
      </c>
      <c r="T1103">
        <v>46</v>
      </c>
    </row>
    <row r="1104" spans="1:20" x14ac:dyDescent="0.3">
      <c r="A1104" t="s">
        <v>3877</v>
      </c>
      <c r="B1104" t="s">
        <v>3878</v>
      </c>
      <c r="C1104" s="1" t="str">
        <f t="shared" si="68"/>
        <v>21:1164</v>
      </c>
      <c r="D1104" s="1" t="str">
        <f t="shared" si="69"/>
        <v>21:0333</v>
      </c>
      <c r="E1104" t="s">
        <v>3879</v>
      </c>
      <c r="F1104" t="s">
        <v>3880</v>
      </c>
      <c r="H1104">
        <v>65.935961500000005</v>
      </c>
      <c r="I1104">
        <v>-117.3729984</v>
      </c>
      <c r="J1104" s="1" t="str">
        <f t="shared" si="70"/>
        <v>Rock (surface)</v>
      </c>
      <c r="K1104" s="1" t="str">
        <f t="shared" si="71"/>
        <v>GSC whole rock crushing (1960s)</v>
      </c>
      <c r="L1104">
        <v>991</v>
      </c>
      <c r="M1104">
        <v>33</v>
      </c>
      <c r="N1104">
        <v>7</v>
      </c>
      <c r="O1104">
        <v>20</v>
      </c>
      <c r="P1104">
        <v>183</v>
      </c>
      <c r="Q1104">
        <v>9</v>
      </c>
      <c r="R1104">
        <v>3</v>
      </c>
      <c r="S1104">
        <v>4</v>
      </c>
      <c r="T1104">
        <v>30</v>
      </c>
    </row>
    <row r="1105" spans="1:20" x14ac:dyDescent="0.3">
      <c r="A1105" t="s">
        <v>3881</v>
      </c>
      <c r="B1105" t="s">
        <v>3882</v>
      </c>
      <c r="C1105" s="1" t="str">
        <f t="shared" si="68"/>
        <v>21:1164</v>
      </c>
      <c r="D1105" s="1" t="str">
        <f t="shared" si="69"/>
        <v>21:0333</v>
      </c>
      <c r="E1105" t="s">
        <v>3879</v>
      </c>
      <c r="F1105" t="s">
        <v>3883</v>
      </c>
      <c r="H1105">
        <v>65.935961500000005</v>
      </c>
      <c r="I1105">
        <v>-117.3729984</v>
      </c>
      <c r="J1105" s="1" t="str">
        <f t="shared" si="70"/>
        <v>Rock (surface)</v>
      </c>
      <c r="K1105" s="1" t="str">
        <f t="shared" si="71"/>
        <v>GSC whole rock crushing (1960s)</v>
      </c>
      <c r="L1105">
        <v>1150</v>
      </c>
      <c r="M1105">
        <v>33</v>
      </c>
      <c r="N1105">
        <v>7</v>
      </c>
      <c r="O1105">
        <v>20</v>
      </c>
      <c r="P1105">
        <v>177</v>
      </c>
      <c r="Q1105">
        <v>15</v>
      </c>
      <c r="R1105">
        <v>3.5</v>
      </c>
      <c r="S1105">
        <v>3</v>
      </c>
      <c r="T1105">
        <v>36</v>
      </c>
    </row>
    <row r="1106" spans="1:20" x14ac:dyDescent="0.3">
      <c r="A1106" t="s">
        <v>3884</v>
      </c>
      <c r="B1106" t="s">
        <v>3885</v>
      </c>
      <c r="C1106" s="1" t="str">
        <f t="shared" si="68"/>
        <v>21:1164</v>
      </c>
      <c r="D1106" s="1" t="str">
        <f t="shared" si="69"/>
        <v>21:0333</v>
      </c>
      <c r="E1106" t="s">
        <v>3886</v>
      </c>
      <c r="F1106" t="s">
        <v>3887</v>
      </c>
      <c r="H1106">
        <v>65.948658699999996</v>
      </c>
      <c r="I1106">
        <v>-117.3116137</v>
      </c>
      <c r="J1106" s="1" t="str">
        <f t="shared" si="70"/>
        <v>Rock (surface)</v>
      </c>
      <c r="K1106" s="1" t="str">
        <f t="shared" si="71"/>
        <v>GSC whole rock crushing (1960s)</v>
      </c>
      <c r="L1106">
        <v>1020</v>
      </c>
      <c r="M1106">
        <v>23</v>
      </c>
      <c r="N1106">
        <v>8</v>
      </c>
      <c r="O1106">
        <v>110</v>
      </c>
      <c r="P1106">
        <v>177</v>
      </c>
      <c r="Q1106">
        <v>12</v>
      </c>
      <c r="R1106">
        <v>5</v>
      </c>
      <c r="S1106">
        <v>4</v>
      </c>
      <c r="T1106">
        <v>59</v>
      </c>
    </row>
    <row r="1107" spans="1:20" x14ac:dyDescent="0.3">
      <c r="A1107" t="s">
        <v>3888</v>
      </c>
      <c r="B1107" t="s">
        <v>3889</v>
      </c>
      <c r="C1107" s="1" t="str">
        <f t="shared" si="68"/>
        <v>21:1164</v>
      </c>
      <c r="D1107" s="1" t="str">
        <f t="shared" si="69"/>
        <v>21:0333</v>
      </c>
      <c r="E1107" t="s">
        <v>3886</v>
      </c>
      <c r="F1107" t="s">
        <v>3890</v>
      </c>
      <c r="H1107">
        <v>65.948658699999996</v>
      </c>
      <c r="I1107">
        <v>-117.3116137</v>
      </c>
      <c r="J1107" s="1" t="str">
        <f t="shared" si="70"/>
        <v>Rock (surface)</v>
      </c>
      <c r="K1107" s="1" t="str">
        <f t="shared" si="71"/>
        <v>GSC whole rock crushing (1960s)</v>
      </c>
      <c r="L1107">
        <v>893</v>
      </c>
      <c r="M1107">
        <v>22</v>
      </c>
      <c r="N1107">
        <v>3</v>
      </c>
      <c r="O1107">
        <v>30</v>
      </c>
      <c r="P1107">
        <v>111</v>
      </c>
      <c r="Q1107">
        <v>9</v>
      </c>
      <c r="R1107">
        <v>3</v>
      </c>
      <c r="S1107">
        <v>2</v>
      </c>
      <c r="T1107">
        <v>22</v>
      </c>
    </row>
    <row r="1108" spans="1:20" x14ac:dyDescent="0.3">
      <c r="A1108" t="s">
        <v>3891</v>
      </c>
      <c r="B1108" t="s">
        <v>3892</v>
      </c>
      <c r="C1108" s="1" t="str">
        <f t="shared" si="68"/>
        <v>21:1164</v>
      </c>
      <c r="D1108" s="1" t="str">
        <f t="shared" si="69"/>
        <v>21:0333</v>
      </c>
      <c r="E1108" t="s">
        <v>3893</v>
      </c>
      <c r="F1108" t="s">
        <v>3894</v>
      </c>
      <c r="H1108">
        <v>65.955895200000001</v>
      </c>
      <c r="I1108">
        <v>-117.2809081</v>
      </c>
      <c r="J1108" s="1" t="str">
        <f t="shared" si="70"/>
        <v>Rock (surface)</v>
      </c>
      <c r="K1108" s="1" t="str">
        <f t="shared" si="71"/>
        <v>GSC whole rock crushing (1960s)</v>
      </c>
      <c r="L1108">
        <v>1250</v>
      </c>
      <c r="M1108">
        <v>25</v>
      </c>
      <c r="N1108">
        <v>29</v>
      </c>
      <c r="O1108">
        <v>40</v>
      </c>
      <c r="P1108">
        <v>176</v>
      </c>
      <c r="Q1108">
        <v>11</v>
      </c>
      <c r="R1108">
        <v>3</v>
      </c>
      <c r="S1108">
        <v>16</v>
      </c>
      <c r="T1108">
        <v>27</v>
      </c>
    </row>
    <row r="1109" spans="1:20" x14ac:dyDescent="0.3">
      <c r="A1109" t="s">
        <v>3895</v>
      </c>
      <c r="B1109" t="s">
        <v>3896</v>
      </c>
      <c r="C1109" s="1" t="str">
        <f t="shared" si="68"/>
        <v>21:1164</v>
      </c>
      <c r="D1109" s="1" t="str">
        <f t="shared" si="69"/>
        <v>21:0333</v>
      </c>
      <c r="E1109" t="s">
        <v>3893</v>
      </c>
      <c r="F1109" t="s">
        <v>3897</v>
      </c>
      <c r="H1109">
        <v>65.955895200000001</v>
      </c>
      <c r="I1109">
        <v>-117.2809081</v>
      </c>
      <c r="J1109" s="1" t="str">
        <f t="shared" si="70"/>
        <v>Rock (surface)</v>
      </c>
      <c r="K1109" s="1" t="str">
        <f t="shared" si="71"/>
        <v>GSC whole rock crushing (1960s)</v>
      </c>
      <c r="L1109">
        <v>1150</v>
      </c>
      <c r="M1109">
        <v>24</v>
      </c>
      <c r="N1109">
        <v>24</v>
      </c>
      <c r="O1109">
        <v>20</v>
      </c>
      <c r="P1109">
        <v>173</v>
      </c>
      <c r="Q1109">
        <v>11</v>
      </c>
      <c r="R1109">
        <v>2.5</v>
      </c>
      <c r="S1109">
        <v>12</v>
      </c>
      <c r="T1109">
        <v>30</v>
      </c>
    </row>
    <row r="1110" spans="1:20" x14ac:dyDescent="0.3">
      <c r="A1110" t="s">
        <v>3898</v>
      </c>
      <c r="B1110" t="s">
        <v>3899</v>
      </c>
      <c r="C1110" s="1" t="str">
        <f t="shared" si="68"/>
        <v>21:1164</v>
      </c>
      <c r="D1110" s="1" t="str">
        <f t="shared" si="69"/>
        <v>21:0333</v>
      </c>
      <c r="E1110" t="s">
        <v>3900</v>
      </c>
      <c r="F1110" t="s">
        <v>3901</v>
      </c>
      <c r="H1110">
        <v>65.957828000000006</v>
      </c>
      <c r="I1110">
        <v>-117.1907416</v>
      </c>
      <c r="J1110" s="1" t="str">
        <f t="shared" si="70"/>
        <v>Rock (surface)</v>
      </c>
      <c r="K1110" s="1" t="str">
        <f t="shared" si="71"/>
        <v>GSC whole rock crushing (1960s)</v>
      </c>
      <c r="L1110">
        <v>828</v>
      </c>
      <c r="M1110">
        <v>23</v>
      </c>
      <c r="N1110">
        <v>80</v>
      </c>
      <c r="O1110">
        <v>30</v>
      </c>
      <c r="P1110">
        <v>107</v>
      </c>
      <c r="Q1110">
        <v>10</v>
      </c>
      <c r="R1110">
        <v>2.5</v>
      </c>
      <c r="S1110">
        <v>1</v>
      </c>
      <c r="T1110">
        <v>21</v>
      </c>
    </row>
    <row r="1111" spans="1:20" x14ac:dyDescent="0.3">
      <c r="A1111" t="s">
        <v>3902</v>
      </c>
      <c r="B1111" t="s">
        <v>3903</v>
      </c>
      <c r="C1111" s="1" t="str">
        <f t="shared" si="68"/>
        <v>21:1164</v>
      </c>
      <c r="D1111" s="1" t="str">
        <f t="shared" si="69"/>
        <v>21:0333</v>
      </c>
      <c r="E1111" t="s">
        <v>3900</v>
      </c>
      <c r="F1111" t="s">
        <v>3904</v>
      </c>
      <c r="H1111">
        <v>65.957828000000006</v>
      </c>
      <c r="I1111">
        <v>-117.1907416</v>
      </c>
      <c r="J1111" s="1" t="str">
        <f t="shared" si="70"/>
        <v>Rock (surface)</v>
      </c>
      <c r="K1111" s="1" t="str">
        <f t="shared" si="71"/>
        <v>GSC whole rock crushing (1960s)</v>
      </c>
      <c r="L1111">
        <v>861</v>
      </c>
      <c r="M1111">
        <v>28</v>
      </c>
      <c r="N1111">
        <v>3</v>
      </c>
      <c r="O1111">
        <v>30</v>
      </c>
      <c r="P1111">
        <v>100</v>
      </c>
      <c r="Q1111">
        <v>10</v>
      </c>
      <c r="R1111">
        <v>3</v>
      </c>
      <c r="S1111">
        <v>1</v>
      </c>
      <c r="T1111">
        <v>18</v>
      </c>
    </row>
    <row r="1112" spans="1:20" x14ac:dyDescent="0.3">
      <c r="A1112" t="s">
        <v>3905</v>
      </c>
      <c r="B1112" t="s">
        <v>3906</v>
      </c>
      <c r="C1112" s="1" t="str">
        <f t="shared" si="68"/>
        <v>21:1164</v>
      </c>
      <c r="D1112" s="1" t="str">
        <f t="shared" si="69"/>
        <v>21:0333</v>
      </c>
      <c r="E1112" t="s">
        <v>3907</v>
      </c>
      <c r="F1112" t="s">
        <v>3908</v>
      </c>
      <c r="H1112">
        <v>65.948011699999995</v>
      </c>
      <c r="I1112">
        <v>-117.1422944</v>
      </c>
      <c r="J1112" s="1" t="str">
        <f t="shared" si="70"/>
        <v>Rock (surface)</v>
      </c>
      <c r="K1112" s="1" t="str">
        <f t="shared" si="71"/>
        <v>GSC whole rock crushing (1960s)</v>
      </c>
      <c r="L1112">
        <v>637</v>
      </c>
      <c r="M1112">
        <v>17</v>
      </c>
      <c r="N1112">
        <v>3</v>
      </c>
      <c r="O1112">
        <v>30</v>
      </c>
      <c r="P1112">
        <v>72</v>
      </c>
      <c r="Q1112">
        <v>10</v>
      </c>
      <c r="R1112">
        <v>4</v>
      </c>
      <c r="S1112">
        <v>1</v>
      </c>
      <c r="T1112">
        <v>14</v>
      </c>
    </row>
    <row r="1113" spans="1:20" x14ac:dyDescent="0.3">
      <c r="A1113" t="s">
        <v>3909</v>
      </c>
      <c r="B1113" t="s">
        <v>3910</v>
      </c>
      <c r="C1113" s="1" t="str">
        <f t="shared" si="68"/>
        <v>21:1164</v>
      </c>
      <c r="D1113" s="1" t="str">
        <f t="shared" si="69"/>
        <v>21:0333</v>
      </c>
      <c r="E1113" t="s">
        <v>3907</v>
      </c>
      <c r="F1113" t="s">
        <v>3911</v>
      </c>
      <c r="H1113">
        <v>65.948011699999995</v>
      </c>
      <c r="I1113">
        <v>-117.1422944</v>
      </c>
      <c r="J1113" s="1" t="str">
        <f t="shared" si="70"/>
        <v>Rock (surface)</v>
      </c>
      <c r="K1113" s="1" t="str">
        <f t="shared" si="71"/>
        <v>GSC whole rock crushing (1960s)</v>
      </c>
      <c r="L1113">
        <v>544</v>
      </c>
      <c r="M1113">
        <v>18</v>
      </c>
      <c r="N1113">
        <v>3</v>
      </c>
      <c r="O1113">
        <v>30</v>
      </c>
      <c r="P1113">
        <v>86</v>
      </c>
      <c r="Q1113">
        <v>11</v>
      </c>
      <c r="R1113">
        <v>4</v>
      </c>
      <c r="S1113">
        <v>1</v>
      </c>
      <c r="T1113">
        <v>16</v>
      </c>
    </row>
    <row r="1114" spans="1:20" x14ac:dyDescent="0.3">
      <c r="A1114" t="s">
        <v>3912</v>
      </c>
      <c r="B1114" t="s">
        <v>3913</v>
      </c>
      <c r="C1114" s="1" t="str">
        <f t="shared" si="68"/>
        <v>21:1164</v>
      </c>
      <c r="D1114" s="1" t="str">
        <f t="shared" si="69"/>
        <v>21:0333</v>
      </c>
      <c r="E1114" t="s">
        <v>3914</v>
      </c>
      <c r="F1114" t="s">
        <v>3915</v>
      </c>
      <c r="H1114">
        <v>65.934437599999995</v>
      </c>
      <c r="I1114">
        <v>-117.2367196</v>
      </c>
      <c r="J1114" s="1" t="str">
        <f t="shared" si="70"/>
        <v>Rock (surface)</v>
      </c>
      <c r="K1114" s="1" t="str">
        <f t="shared" si="71"/>
        <v>GSC whole rock crushing (1960s)</v>
      </c>
      <c r="L1114">
        <v>606</v>
      </c>
      <c r="M1114">
        <v>33</v>
      </c>
      <c r="N1114">
        <v>58</v>
      </c>
      <c r="O1114">
        <v>15</v>
      </c>
      <c r="P1114">
        <v>77</v>
      </c>
      <c r="Q1114">
        <v>13</v>
      </c>
      <c r="R1114">
        <v>3</v>
      </c>
      <c r="S1114">
        <v>31</v>
      </c>
      <c r="T1114">
        <v>17</v>
      </c>
    </row>
    <row r="1115" spans="1:20" x14ac:dyDescent="0.3">
      <c r="A1115" t="s">
        <v>3916</v>
      </c>
      <c r="B1115" t="s">
        <v>3917</v>
      </c>
      <c r="C1115" s="1" t="str">
        <f t="shared" si="68"/>
        <v>21:1164</v>
      </c>
      <c r="D1115" s="1" t="str">
        <f t="shared" si="69"/>
        <v>21:0333</v>
      </c>
      <c r="E1115" t="s">
        <v>3914</v>
      </c>
      <c r="F1115" t="s">
        <v>3918</v>
      </c>
      <c r="H1115">
        <v>65.934437599999995</v>
      </c>
      <c r="I1115">
        <v>-117.2367196</v>
      </c>
      <c r="J1115" s="1" t="str">
        <f t="shared" si="70"/>
        <v>Rock (surface)</v>
      </c>
      <c r="K1115" s="1" t="str">
        <f t="shared" si="71"/>
        <v>GSC whole rock crushing (1960s)</v>
      </c>
      <c r="L1115">
        <v>669</v>
      </c>
      <c r="M1115">
        <v>40</v>
      </c>
      <c r="N1115">
        <v>46</v>
      </c>
      <c r="O1115">
        <v>10</v>
      </c>
      <c r="P1115">
        <v>96</v>
      </c>
      <c r="Q1115">
        <v>13</v>
      </c>
      <c r="R1115">
        <v>3</v>
      </c>
      <c r="S1115">
        <v>29</v>
      </c>
      <c r="T1115">
        <v>24</v>
      </c>
    </row>
    <row r="1116" spans="1:20" x14ac:dyDescent="0.3">
      <c r="A1116" t="s">
        <v>3919</v>
      </c>
      <c r="B1116" t="s">
        <v>3920</v>
      </c>
      <c r="C1116" s="1" t="str">
        <f t="shared" si="68"/>
        <v>21:1164</v>
      </c>
      <c r="D1116" s="1" t="str">
        <f t="shared" si="69"/>
        <v>21:0333</v>
      </c>
      <c r="E1116" t="s">
        <v>3921</v>
      </c>
      <c r="F1116" t="s">
        <v>3922</v>
      </c>
      <c r="H1116">
        <v>65.934290799999999</v>
      </c>
      <c r="I1116">
        <v>-117.3180321</v>
      </c>
      <c r="J1116" s="1" t="str">
        <f t="shared" si="70"/>
        <v>Rock (surface)</v>
      </c>
      <c r="K1116" s="1" t="str">
        <f t="shared" si="71"/>
        <v>GSC whole rock crushing (1960s)</v>
      </c>
      <c r="L1116">
        <v>669</v>
      </c>
      <c r="M1116">
        <v>23</v>
      </c>
      <c r="N1116">
        <v>21</v>
      </c>
      <c r="O1116">
        <v>25</v>
      </c>
      <c r="P1116">
        <v>91</v>
      </c>
      <c r="Q1116">
        <v>13</v>
      </c>
      <c r="R1116">
        <v>3.5</v>
      </c>
      <c r="S1116">
        <v>5</v>
      </c>
      <c r="T1116">
        <v>13</v>
      </c>
    </row>
    <row r="1117" spans="1:20" x14ac:dyDescent="0.3">
      <c r="A1117" t="s">
        <v>3923</v>
      </c>
      <c r="B1117" t="s">
        <v>3924</v>
      </c>
      <c r="C1117" s="1" t="str">
        <f t="shared" si="68"/>
        <v>21:1164</v>
      </c>
      <c r="D1117" s="1" t="str">
        <f t="shared" si="69"/>
        <v>21:0333</v>
      </c>
      <c r="E1117" t="s">
        <v>3921</v>
      </c>
      <c r="F1117" t="s">
        <v>3925</v>
      </c>
      <c r="H1117">
        <v>65.934290799999999</v>
      </c>
      <c r="I1117">
        <v>-117.3180321</v>
      </c>
      <c r="J1117" s="1" t="str">
        <f t="shared" si="70"/>
        <v>Rock (surface)</v>
      </c>
      <c r="K1117" s="1" t="str">
        <f t="shared" si="71"/>
        <v>GSC whole rock crushing (1960s)</v>
      </c>
      <c r="L1117">
        <v>700</v>
      </c>
      <c r="M1117">
        <v>22</v>
      </c>
      <c r="N1117">
        <v>195</v>
      </c>
      <c r="O1117">
        <v>30</v>
      </c>
      <c r="P1117">
        <v>90</v>
      </c>
      <c r="Q1117">
        <v>14</v>
      </c>
      <c r="R1117">
        <v>3</v>
      </c>
      <c r="S1117">
        <v>138</v>
      </c>
      <c r="T1117">
        <v>12</v>
      </c>
    </row>
    <row r="1118" spans="1:20" x14ac:dyDescent="0.3">
      <c r="A1118" t="s">
        <v>3926</v>
      </c>
      <c r="B1118" t="s">
        <v>3927</v>
      </c>
      <c r="C1118" s="1" t="str">
        <f t="shared" si="68"/>
        <v>21:1164</v>
      </c>
      <c r="D1118" s="1" t="str">
        <f t="shared" si="69"/>
        <v>21:0333</v>
      </c>
      <c r="E1118" t="s">
        <v>3928</v>
      </c>
      <c r="F1118" t="s">
        <v>3929</v>
      </c>
      <c r="H1118">
        <v>65.921748600000001</v>
      </c>
      <c r="I1118">
        <v>-117.30909029999999</v>
      </c>
      <c r="J1118" s="1" t="str">
        <f t="shared" si="70"/>
        <v>Rock (surface)</v>
      </c>
      <c r="K1118" s="1" t="str">
        <f t="shared" si="71"/>
        <v>GSC whole rock crushing (1960s)</v>
      </c>
      <c r="L1118">
        <v>288</v>
      </c>
      <c r="M1118">
        <v>12</v>
      </c>
      <c r="N1118">
        <v>42</v>
      </c>
      <c r="O1118">
        <v>20</v>
      </c>
      <c r="P1118">
        <v>75</v>
      </c>
      <c r="Q1118">
        <v>13</v>
      </c>
      <c r="R1118">
        <v>4</v>
      </c>
      <c r="S1118">
        <v>30</v>
      </c>
      <c r="T1118">
        <v>20</v>
      </c>
    </row>
    <row r="1119" spans="1:20" x14ac:dyDescent="0.3">
      <c r="A1119" t="s">
        <v>3930</v>
      </c>
      <c r="B1119" t="s">
        <v>3931</v>
      </c>
      <c r="C1119" s="1" t="str">
        <f t="shared" si="68"/>
        <v>21:1164</v>
      </c>
      <c r="D1119" s="1" t="str">
        <f t="shared" si="69"/>
        <v>21:0333</v>
      </c>
      <c r="E1119" t="s">
        <v>3928</v>
      </c>
      <c r="F1119" t="s">
        <v>3932</v>
      </c>
      <c r="H1119">
        <v>65.921748600000001</v>
      </c>
      <c r="I1119">
        <v>-117.30909029999999</v>
      </c>
      <c r="J1119" s="1" t="str">
        <f t="shared" si="70"/>
        <v>Rock (surface)</v>
      </c>
      <c r="K1119" s="1" t="str">
        <f t="shared" si="71"/>
        <v>GSC whole rock crushing (1960s)</v>
      </c>
      <c r="L1119">
        <v>512</v>
      </c>
      <c r="M1119">
        <v>24</v>
      </c>
      <c r="N1119">
        <v>78</v>
      </c>
      <c r="O1119">
        <v>30</v>
      </c>
      <c r="P1119">
        <v>127</v>
      </c>
      <c r="Q1119">
        <v>13</v>
      </c>
      <c r="R1119">
        <v>4</v>
      </c>
      <c r="S1119">
        <v>62</v>
      </c>
      <c r="T1119">
        <v>23</v>
      </c>
    </row>
    <row r="1120" spans="1:20" x14ac:dyDescent="0.3">
      <c r="A1120" t="s">
        <v>3933</v>
      </c>
      <c r="B1120" t="s">
        <v>3934</v>
      </c>
      <c r="C1120" s="1" t="str">
        <f t="shared" si="68"/>
        <v>21:1164</v>
      </c>
      <c r="D1120" s="1" t="str">
        <f t="shared" si="69"/>
        <v>21:0333</v>
      </c>
      <c r="E1120" t="s">
        <v>3935</v>
      </c>
      <c r="F1120" t="s">
        <v>3936</v>
      </c>
      <c r="H1120">
        <v>65.921897099999995</v>
      </c>
      <c r="I1120">
        <v>-117.2234246</v>
      </c>
      <c r="J1120" s="1" t="str">
        <f t="shared" si="70"/>
        <v>Rock (surface)</v>
      </c>
      <c r="K1120" s="1" t="str">
        <f t="shared" si="71"/>
        <v>GSC whole rock crushing (1960s)</v>
      </c>
      <c r="L1120">
        <v>796</v>
      </c>
      <c r="M1120">
        <v>31</v>
      </c>
      <c r="N1120">
        <v>10</v>
      </c>
      <c r="O1120">
        <v>20</v>
      </c>
      <c r="P1120">
        <v>111</v>
      </c>
      <c r="Q1120">
        <v>10</v>
      </c>
      <c r="R1120">
        <v>1.7</v>
      </c>
      <c r="S1120">
        <v>70</v>
      </c>
      <c r="T1120">
        <v>188</v>
      </c>
    </row>
    <row r="1121" spans="1:20" x14ac:dyDescent="0.3">
      <c r="A1121" t="s">
        <v>3937</v>
      </c>
      <c r="B1121" t="s">
        <v>3938</v>
      </c>
      <c r="C1121" s="1" t="str">
        <f t="shared" si="68"/>
        <v>21:1164</v>
      </c>
      <c r="D1121" s="1" t="str">
        <f t="shared" si="69"/>
        <v>21:0333</v>
      </c>
      <c r="E1121" t="s">
        <v>3935</v>
      </c>
      <c r="F1121" t="s">
        <v>3939</v>
      </c>
      <c r="H1121">
        <v>65.921897099999995</v>
      </c>
      <c r="I1121">
        <v>-117.2234246</v>
      </c>
      <c r="J1121" s="1" t="str">
        <f t="shared" si="70"/>
        <v>Rock (surface)</v>
      </c>
      <c r="K1121" s="1" t="str">
        <f t="shared" si="71"/>
        <v>GSC whole rock crushing (1960s)</v>
      </c>
      <c r="L1121">
        <v>700</v>
      </c>
      <c r="M1121">
        <v>24</v>
      </c>
      <c r="N1121">
        <v>18</v>
      </c>
      <c r="O1121">
        <v>25</v>
      </c>
      <c r="P1121">
        <v>103</v>
      </c>
      <c r="Q1121">
        <v>11</v>
      </c>
      <c r="R1121">
        <v>1.8</v>
      </c>
      <c r="S1121">
        <v>12</v>
      </c>
      <c r="T1121">
        <v>22</v>
      </c>
    </row>
    <row r="1122" spans="1:20" x14ac:dyDescent="0.3">
      <c r="A1122" t="s">
        <v>3940</v>
      </c>
      <c r="B1122" t="s">
        <v>3941</v>
      </c>
      <c r="C1122" s="1" t="str">
        <f t="shared" si="68"/>
        <v>21:1164</v>
      </c>
      <c r="D1122" s="1" t="str">
        <f t="shared" si="69"/>
        <v>21:0333</v>
      </c>
      <c r="E1122" t="s">
        <v>3942</v>
      </c>
      <c r="F1122" t="s">
        <v>3943</v>
      </c>
      <c r="H1122">
        <v>65.906567499999994</v>
      </c>
      <c r="I1122">
        <v>-117.27158780000001</v>
      </c>
      <c r="J1122" s="1" t="str">
        <f t="shared" si="70"/>
        <v>Rock (surface)</v>
      </c>
      <c r="K1122" s="1" t="str">
        <f t="shared" si="71"/>
        <v>GSC whole rock crushing (1960s)</v>
      </c>
      <c r="L1122">
        <v>575</v>
      </c>
      <c r="M1122">
        <v>21</v>
      </c>
      <c r="N1122">
        <v>5</v>
      </c>
      <c r="O1122">
        <v>15</v>
      </c>
      <c r="P1122">
        <v>82</v>
      </c>
      <c r="Q1122">
        <v>11</v>
      </c>
      <c r="R1122">
        <v>2.5</v>
      </c>
      <c r="S1122">
        <v>2</v>
      </c>
      <c r="T1122">
        <v>19</v>
      </c>
    </row>
    <row r="1123" spans="1:20" x14ac:dyDescent="0.3">
      <c r="A1123" t="s">
        <v>3944</v>
      </c>
      <c r="B1123" t="s">
        <v>3945</v>
      </c>
      <c r="C1123" s="1" t="str">
        <f t="shared" si="68"/>
        <v>21:1164</v>
      </c>
      <c r="D1123" s="1" t="str">
        <f t="shared" si="69"/>
        <v>21:0333</v>
      </c>
      <c r="E1123" t="s">
        <v>3942</v>
      </c>
      <c r="F1123" t="s">
        <v>3946</v>
      </c>
      <c r="H1123">
        <v>65.906567499999994</v>
      </c>
      <c r="I1123">
        <v>-117.27158780000001</v>
      </c>
      <c r="J1123" s="1" t="str">
        <f t="shared" si="70"/>
        <v>Rock (surface)</v>
      </c>
      <c r="K1123" s="1" t="str">
        <f t="shared" si="71"/>
        <v>GSC whole rock crushing (1960s)</v>
      </c>
      <c r="L1123">
        <v>544</v>
      </c>
      <c r="M1123">
        <v>15</v>
      </c>
      <c r="N1123">
        <v>9</v>
      </c>
      <c r="O1123">
        <v>2</v>
      </c>
      <c r="P1123">
        <v>67</v>
      </c>
      <c r="Q1123">
        <v>11</v>
      </c>
      <c r="R1123">
        <v>2.5</v>
      </c>
      <c r="S1123">
        <v>8</v>
      </c>
      <c r="T1123">
        <v>17</v>
      </c>
    </row>
    <row r="1124" spans="1:20" x14ac:dyDescent="0.3">
      <c r="A1124" t="s">
        <v>3947</v>
      </c>
      <c r="B1124" t="s">
        <v>3948</v>
      </c>
      <c r="C1124" s="1" t="str">
        <f t="shared" si="68"/>
        <v>21:1164</v>
      </c>
      <c r="D1124" s="1" t="str">
        <f t="shared" si="69"/>
        <v>21:0333</v>
      </c>
      <c r="E1124" t="s">
        <v>3949</v>
      </c>
      <c r="F1124" t="s">
        <v>3950</v>
      </c>
      <c r="H1124">
        <v>65.893035299999994</v>
      </c>
      <c r="I1124">
        <v>-117.3109393</v>
      </c>
      <c r="J1124" s="1" t="str">
        <f t="shared" si="70"/>
        <v>Rock (surface)</v>
      </c>
      <c r="K1124" s="1" t="str">
        <f t="shared" si="71"/>
        <v>GSC whole rock crushing (1960s)</v>
      </c>
      <c r="L1124">
        <v>512</v>
      </c>
      <c r="M1124">
        <v>17</v>
      </c>
      <c r="N1124">
        <v>12</v>
      </c>
      <c r="O1124">
        <v>15</v>
      </c>
      <c r="P1124">
        <v>68</v>
      </c>
      <c r="Q1124">
        <v>10</v>
      </c>
      <c r="R1124">
        <v>2.5</v>
      </c>
      <c r="S1124">
        <v>7</v>
      </c>
      <c r="T1124">
        <v>12</v>
      </c>
    </row>
    <row r="1125" spans="1:20" x14ac:dyDescent="0.3">
      <c r="A1125" t="s">
        <v>3951</v>
      </c>
      <c r="B1125" t="s">
        <v>3952</v>
      </c>
      <c r="C1125" s="1" t="str">
        <f t="shared" si="68"/>
        <v>21:1164</v>
      </c>
      <c r="D1125" s="1" t="str">
        <f t="shared" si="69"/>
        <v>21:0333</v>
      </c>
      <c r="E1125" t="s">
        <v>3949</v>
      </c>
      <c r="F1125" t="s">
        <v>3953</v>
      </c>
      <c r="H1125">
        <v>65.893035299999994</v>
      </c>
      <c r="I1125">
        <v>-117.3109393</v>
      </c>
      <c r="J1125" s="1" t="str">
        <f t="shared" si="70"/>
        <v>Rock (surface)</v>
      </c>
      <c r="K1125" s="1" t="str">
        <f t="shared" si="71"/>
        <v>GSC whole rock crushing (1960s)</v>
      </c>
      <c r="L1125">
        <v>575</v>
      </c>
      <c r="M1125">
        <v>20</v>
      </c>
      <c r="N1125">
        <v>14</v>
      </c>
      <c r="O1125">
        <v>20</v>
      </c>
      <c r="P1125">
        <v>75</v>
      </c>
      <c r="Q1125">
        <v>13</v>
      </c>
      <c r="R1125">
        <v>2.5</v>
      </c>
      <c r="S1125">
        <v>11</v>
      </c>
      <c r="T1125">
        <v>14</v>
      </c>
    </row>
    <row r="1126" spans="1:20" x14ac:dyDescent="0.3">
      <c r="A1126" t="s">
        <v>3954</v>
      </c>
      <c r="B1126" t="s">
        <v>3955</v>
      </c>
      <c r="C1126" s="1" t="str">
        <f t="shared" si="68"/>
        <v>21:1164</v>
      </c>
      <c r="D1126" s="1" t="str">
        <f t="shared" si="69"/>
        <v>21:0333</v>
      </c>
      <c r="E1126" t="s">
        <v>3956</v>
      </c>
      <c r="F1126" t="s">
        <v>3957</v>
      </c>
      <c r="H1126">
        <v>65.871499099999994</v>
      </c>
      <c r="I1126">
        <v>-117.3128715</v>
      </c>
      <c r="J1126" s="1" t="str">
        <f t="shared" si="70"/>
        <v>Rock (surface)</v>
      </c>
      <c r="K1126" s="1" t="str">
        <f t="shared" si="71"/>
        <v>GSC whole rock crushing (1960s)</v>
      </c>
      <c r="L1126">
        <v>544</v>
      </c>
      <c r="M1126">
        <v>23</v>
      </c>
      <c r="N1126">
        <v>15</v>
      </c>
      <c r="O1126">
        <v>25</v>
      </c>
      <c r="P1126">
        <v>77</v>
      </c>
      <c r="Q1126">
        <v>11</v>
      </c>
      <c r="R1126">
        <v>2.5</v>
      </c>
      <c r="S1126">
        <v>8</v>
      </c>
      <c r="T1126">
        <v>15</v>
      </c>
    </row>
    <row r="1127" spans="1:20" x14ac:dyDescent="0.3">
      <c r="A1127" t="s">
        <v>3958</v>
      </c>
      <c r="B1127" t="s">
        <v>3959</v>
      </c>
      <c r="C1127" s="1" t="str">
        <f t="shared" si="68"/>
        <v>21:1164</v>
      </c>
      <c r="D1127" s="1" t="str">
        <f t="shared" si="69"/>
        <v>21:0333</v>
      </c>
      <c r="E1127" t="s">
        <v>3956</v>
      </c>
      <c r="F1127" t="s">
        <v>3960</v>
      </c>
      <c r="H1127">
        <v>65.871499099999994</v>
      </c>
      <c r="I1127">
        <v>-117.3128715</v>
      </c>
      <c r="J1127" s="1" t="str">
        <f t="shared" si="70"/>
        <v>Rock (surface)</v>
      </c>
      <c r="K1127" s="1" t="str">
        <f t="shared" si="71"/>
        <v>GSC whole rock crushing (1960s)</v>
      </c>
      <c r="L1127">
        <v>637</v>
      </c>
      <c r="M1127">
        <v>31</v>
      </c>
      <c r="N1127">
        <v>5</v>
      </c>
      <c r="O1127">
        <v>20</v>
      </c>
      <c r="P1127">
        <v>97</v>
      </c>
      <c r="Q1127">
        <v>12</v>
      </c>
      <c r="R1127">
        <v>2</v>
      </c>
      <c r="S1127">
        <v>4</v>
      </c>
      <c r="T1127">
        <v>20</v>
      </c>
    </row>
    <row r="1128" spans="1:20" x14ac:dyDescent="0.3">
      <c r="A1128" t="s">
        <v>3961</v>
      </c>
      <c r="B1128" t="s">
        <v>3962</v>
      </c>
      <c r="C1128" s="1" t="str">
        <f t="shared" si="68"/>
        <v>21:1164</v>
      </c>
      <c r="D1128" s="1" t="str">
        <f t="shared" si="69"/>
        <v>21:0333</v>
      </c>
      <c r="E1128" t="s">
        <v>3963</v>
      </c>
      <c r="F1128" t="s">
        <v>3964</v>
      </c>
      <c r="H1128">
        <v>65.883988599999995</v>
      </c>
      <c r="I1128">
        <v>-117.3459237</v>
      </c>
      <c r="J1128" s="1" t="str">
        <f t="shared" si="70"/>
        <v>Rock (surface)</v>
      </c>
      <c r="K1128" s="1" t="str">
        <f t="shared" si="71"/>
        <v>GSC whole rock crushing (1960s)</v>
      </c>
      <c r="L1128">
        <v>417</v>
      </c>
      <c r="M1128">
        <v>22</v>
      </c>
      <c r="N1128">
        <v>10</v>
      </c>
      <c r="O1128">
        <v>25</v>
      </c>
      <c r="P1128">
        <v>47</v>
      </c>
      <c r="Q1128">
        <v>13</v>
      </c>
      <c r="R1128">
        <v>2.1</v>
      </c>
      <c r="S1128">
        <v>5</v>
      </c>
      <c r="T1128">
        <v>11</v>
      </c>
    </row>
    <row r="1129" spans="1:20" x14ac:dyDescent="0.3">
      <c r="A1129" t="s">
        <v>3965</v>
      </c>
      <c r="B1129" t="s">
        <v>3966</v>
      </c>
      <c r="C1129" s="1" t="str">
        <f t="shared" si="68"/>
        <v>21:1164</v>
      </c>
      <c r="D1129" s="1" t="str">
        <f t="shared" si="69"/>
        <v>21:0333</v>
      </c>
      <c r="E1129" t="s">
        <v>3963</v>
      </c>
      <c r="F1129" t="s">
        <v>3967</v>
      </c>
      <c r="H1129">
        <v>65.883988599999995</v>
      </c>
      <c r="I1129">
        <v>-117.3459237</v>
      </c>
      <c r="J1129" s="1" t="str">
        <f t="shared" si="70"/>
        <v>Rock (surface)</v>
      </c>
      <c r="K1129" s="1" t="str">
        <f t="shared" si="71"/>
        <v>GSC whole rock crushing (1960s)</v>
      </c>
      <c r="L1129">
        <v>385</v>
      </c>
      <c r="M1129">
        <v>18</v>
      </c>
      <c r="N1129">
        <v>9</v>
      </c>
      <c r="O1129">
        <v>20</v>
      </c>
      <c r="P1129">
        <v>44</v>
      </c>
      <c r="Q1129">
        <v>12</v>
      </c>
      <c r="R1129">
        <v>2.2999999999999998</v>
      </c>
      <c r="S1129">
        <v>5</v>
      </c>
      <c r="T1129">
        <v>15</v>
      </c>
    </row>
    <row r="1130" spans="1:20" x14ac:dyDescent="0.3">
      <c r="A1130" t="s">
        <v>3968</v>
      </c>
      <c r="B1130" t="s">
        <v>3969</v>
      </c>
      <c r="C1130" s="1" t="str">
        <f t="shared" si="68"/>
        <v>21:1164</v>
      </c>
      <c r="D1130" s="1" t="str">
        <f t="shared" si="69"/>
        <v>21:0333</v>
      </c>
      <c r="E1130" t="s">
        <v>3970</v>
      </c>
      <c r="F1130" t="s">
        <v>3971</v>
      </c>
      <c r="H1130">
        <v>65.887390999999994</v>
      </c>
      <c r="I1130">
        <v>-117.4205541</v>
      </c>
      <c r="J1130" s="1" t="str">
        <f t="shared" si="70"/>
        <v>Rock (surface)</v>
      </c>
      <c r="K1130" s="1" t="str">
        <f t="shared" si="71"/>
        <v>GSC whole rock crushing (1960s)</v>
      </c>
      <c r="L1130">
        <v>991</v>
      </c>
      <c r="M1130">
        <v>30</v>
      </c>
      <c r="N1130">
        <v>10</v>
      </c>
      <c r="O1130">
        <v>60</v>
      </c>
      <c r="P1130">
        <v>174</v>
      </c>
      <c r="Q1130">
        <v>12</v>
      </c>
      <c r="R1130">
        <v>2.2999999999999998</v>
      </c>
      <c r="S1130">
        <v>8</v>
      </c>
      <c r="T1130">
        <v>118</v>
      </c>
    </row>
    <row r="1131" spans="1:20" x14ac:dyDescent="0.3">
      <c r="A1131" t="s">
        <v>3972</v>
      </c>
      <c r="B1131" t="s">
        <v>3973</v>
      </c>
      <c r="C1131" s="1" t="str">
        <f t="shared" si="68"/>
        <v>21:1164</v>
      </c>
      <c r="D1131" s="1" t="str">
        <f t="shared" si="69"/>
        <v>21:0333</v>
      </c>
      <c r="E1131" t="s">
        <v>3970</v>
      </c>
      <c r="F1131" t="s">
        <v>3974</v>
      </c>
      <c r="H1131">
        <v>65.887390999999994</v>
      </c>
      <c r="I1131">
        <v>-117.4205541</v>
      </c>
      <c r="J1131" s="1" t="str">
        <f t="shared" si="70"/>
        <v>Rock (surface)</v>
      </c>
      <c r="K1131" s="1" t="str">
        <f t="shared" si="71"/>
        <v>GSC whole rock crushing (1960s)</v>
      </c>
      <c r="L1131">
        <v>991</v>
      </c>
      <c r="M1131">
        <v>25</v>
      </c>
      <c r="N1131">
        <v>4</v>
      </c>
      <c r="O1131">
        <v>40</v>
      </c>
      <c r="P1131">
        <v>151</v>
      </c>
      <c r="Q1131">
        <v>12</v>
      </c>
      <c r="R1131">
        <v>3</v>
      </c>
      <c r="S1131">
        <v>3</v>
      </c>
      <c r="T1131">
        <v>72</v>
      </c>
    </row>
    <row r="1132" spans="1:20" x14ac:dyDescent="0.3">
      <c r="A1132" t="s">
        <v>3975</v>
      </c>
      <c r="B1132" t="s">
        <v>3976</v>
      </c>
      <c r="C1132" s="1" t="str">
        <f t="shared" si="68"/>
        <v>21:1164</v>
      </c>
      <c r="D1132" s="1" t="str">
        <f t="shared" si="69"/>
        <v>21:0333</v>
      </c>
      <c r="E1132" t="s">
        <v>3977</v>
      </c>
      <c r="F1132" t="s">
        <v>3978</v>
      </c>
      <c r="H1132">
        <v>65.896437899999995</v>
      </c>
      <c r="I1132">
        <v>-117.3921744</v>
      </c>
      <c r="J1132" s="1" t="str">
        <f t="shared" si="70"/>
        <v>Rock (surface)</v>
      </c>
      <c r="K1132" s="1" t="str">
        <f t="shared" si="71"/>
        <v>GSC whole rock crushing (1960s)</v>
      </c>
      <c r="L1132">
        <v>606</v>
      </c>
      <c r="M1132">
        <v>16</v>
      </c>
      <c r="N1132">
        <v>3</v>
      </c>
      <c r="O1132">
        <v>10</v>
      </c>
      <c r="P1132">
        <v>92</v>
      </c>
      <c r="Q1132">
        <v>13</v>
      </c>
      <c r="R1132">
        <v>3.5</v>
      </c>
      <c r="S1132">
        <v>1</v>
      </c>
      <c r="T1132">
        <v>17</v>
      </c>
    </row>
    <row r="1133" spans="1:20" x14ac:dyDescent="0.3">
      <c r="A1133" t="s">
        <v>3979</v>
      </c>
      <c r="B1133" t="s">
        <v>3980</v>
      </c>
      <c r="C1133" s="1" t="str">
        <f t="shared" si="68"/>
        <v>21:1164</v>
      </c>
      <c r="D1133" s="1" t="str">
        <f t="shared" si="69"/>
        <v>21:0333</v>
      </c>
      <c r="E1133" t="s">
        <v>3977</v>
      </c>
      <c r="F1133" t="s">
        <v>3981</v>
      </c>
      <c r="H1133">
        <v>65.896437899999995</v>
      </c>
      <c r="I1133">
        <v>-117.3921744</v>
      </c>
      <c r="J1133" s="1" t="str">
        <f t="shared" si="70"/>
        <v>Rock (surface)</v>
      </c>
      <c r="K1133" s="1" t="str">
        <f t="shared" si="71"/>
        <v>GSC whole rock crushing (1960s)</v>
      </c>
      <c r="L1133">
        <v>606</v>
      </c>
      <c r="M1133">
        <v>30</v>
      </c>
      <c r="N1133">
        <v>12</v>
      </c>
      <c r="O1133">
        <v>2</v>
      </c>
      <c r="P1133">
        <v>47</v>
      </c>
      <c r="Q1133">
        <v>14</v>
      </c>
      <c r="R1133">
        <v>1.1000000000000001</v>
      </c>
      <c r="S1133">
        <v>6</v>
      </c>
      <c r="T1133">
        <v>12</v>
      </c>
    </row>
    <row r="1134" spans="1:20" x14ac:dyDescent="0.3">
      <c r="A1134" t="s">
        <v>3982</v>
      </c>
      <c r="B1134" t="s">
        <v>3983</v>
      </c>
      <c r="C1134" s="1" t="str">
        <f t="shared" si="68"/>
        <v>21:1164</v>
      </c>
      <c r="D1134" s="1" t="str">
        <f t="shared" si="69"/>
        <v>21:0333</v>
      </c>
      <c r="E1134" t="s">
        <v>3984</v>
      </c>
      <c r="F1134" t="s">
        <v>3985</v>
      </c>
      <c r="H1134">
        <v>65.399838200000005</v>
      </c>
      <c r="I1134">
        <v>-117.122094</v>
      </c>
      <c r="J1134" s="1" t="str">
        <f t="shared" si="70"/>
        <v>Rock (surface)</v>
      </c>
      <c r="K1134" s="1" t="str">
        <f t="shared" si="71"/>
        <v>GSC whole rock crushing (1960s)</v>
      </c>
      <c r="L1134">
        <v>131</v>
      </c>
      <c r="M1134">
        <v>9</v>
      </c>
      <c r="N1134">
        <v>4</v>
      </c>
      <c r="O1134">
        <v>2</v>
      </c>
      <c r="P1134">
        <v>21</v>
      </c>
      <c r="Q1134">
        <v>5</v>
      </c>
      <c r="R1134">
        <v>2.5</v>
      </c>
      <c r="S1134">
        <v>1</v>
      </c>
      <c r="T1134">
        <v>6</v>
      </c>
    </row>
    <row r="1135" spans="1:20" x14ac:dyDescent="0.3">
      <c r="A1135" t="s">
        <v>3986</v>
      </c>
      <c r="B1135" t="s">
        <v>3987</v>
      </c>
      <c r="C1135" s="1" t="str">
        <f t="shared" si="68"/>
        <v>21:1164</v>
      </c>
      <c r="D1135" s="1" t="str">
        <f t="shared" si="69"/>
        <v>21:0333</v>
      </c>
      <c r="E1135" t="s">
        <v>3984</v>
      </c>
      <c r="F1135" t="s">
        <v>3988</v>
      </c>
      <c r="H1135">
        <v>65.399838200000005</v>
      </c>
      <c r="I1135">
        <v>-117.122094</v>
      </c>
      <c r="J1135" s="1" t="str">
        <f t="shared" si="70"/>
        <v>Rock (surface)</v>
      </c>
      <c r="K1135" s="1" t="str">
        <f t="shared" si="71"/>
        <v>GSC whole rock crushing (1960s)</v>
      </c>
      <c r="L1135">
        <v>173</v>
      </c>
      <c r="M1135">
        <v>8</v>
      </c>
      <c r="N1135">
        <v>6</v>
      </c>
      <c r="O1135">
        <v>2</v>
      </c>
      <c r="P1135">
        <v>28</v>
      </c>
      <c r="Q1135">
        <v>5</v>
      </c>
      <c r="R1135">
        <v>3.5</v>
      </c>
      <c r="S1135">
        <v>7</v>
      </c>
      <c r="T1135">
        <v>12</v>
      </c>
    </row>
    <row r="1136" spans="1:20" x14ac:dyDescent="0.3">
      <c r="A1136" t="s">
        <v>3989</v>
      </c>
      <c r="B1136" t="s">
        <v>3990</v>
      </c>
      <c r="C1136" s="1" t="str">
        <f t="shared" si="68"/>
        <v>21:1164</v>
      </c>
      <c r="D1136" s="1" t="str">
        <f t="shared" si="69"/>
        <v>21:0333</v>
      </c>
      <c r="E1136" t="s">
        <v>3991</v>
      </c>
      <c r="F1136" t="s">
        <v>3992</v>
      </c>
      <c r="H1136">
        <v>65.398059900000007</v>
      </c>
      <c r="I1136">
        <v>-117.1242384</v>
      </c>
      <c r="J1136" s="1" t="str">
        <f t="shared" si="70"/>
        <v>Rock (surface)</v>
      </c>
      <c r="K1136" s="1" t="str">
        <f t="shared" si="71"/>
        <v>GSC whole rock crushing (1960s)</v>
      </c>
      <c r="L1136">
        <v>1940</v>
      </c>
      <c r="M1136">
        <v>21</v>
      </c>
      <c r="N1136">
        <v>71</v>
      </c>
      <c r="O1136">
        <v>2</v>
      </c>
      <c r="P1136">
        <v>189</v>
      </c>
      <c r="Q1136">
        <v>23</v>
      </c>
      <c r="R1136">
        <v>3.3</v>
      </c>
      <c r="S1136">
        <v>63</v>
      </c>
      <c r="T1136">
        <v>166</v>
      </c>
    </row>
    <row r="1137" spans="1:20" x14ac:dyDescent="0.3">
      <c r="A1137" t="s">
        <v>3993</v>
      </c>
      <c r="B1137" t="s">
        <v>3994</v>
      </c>
      <c r="C1137" s="1" t="str">
        <f t="shared" si="68"/>
        <v>21:1164</v>
      </c>
      <c r="D1137" s="1" t="str">
        <f t="shared" si="69"/>
        <v>21:0333</v>
      </c>
      <c r="E1137" t="s">
        <v>3991</v>
      </c>
      <c r="F1137" t="s">
        <v>3995</v>
      </c>
      <c r="H1137">
        <v>65.398059900000007</v>
      </c>
      <c r="I1137">
        <v>-117.1242384</v>
      </c>
      <c r="J1137" s="1" t="str">
        <f t="shared" si="70"/>
        <v>Rock (surface)</v>
      </c>
      <c r="K1137" s="1" t="str">
        <f t="shared" si="71"/>
        <v>GSC whole rock crushing (1960s)</v>
      </c>
      <c r="L1137">
        <v>649</v>
      </c>
      <c r="M1137">
        <v>9</v>
      </c>
      <c r="N1137">
        <v>77</v>
      </c>
      <c r="O1137">
        <v>2</v>
      </c>
      <c r="P1137">
        <v>101</v>
      </c>
      <c r="Q1137">
        <v>5</v>
      </c>
      <c r="R1137">
        <v>8</v>
      </c>
      <c r="S1137">
        <v>76</v>
      </c>
      <c r="T1137">
        <v>50</v>
      </c>
    </row>
    <row r="1138" spans="1:20" x14ac:dyDescent="0.3">
      <c r="A1138" t="s">
        <v>3996</v>
      </c>
      <c r="B1138" t="s">
        <v>3997</v>
      </c>
      <c r="C1138" s="1" t="str">
        <f t="shared" si="68"/>
        <v>21:1164</v>
      </c>
      <c r="D1138" s="1" t="str">
        <f t="shared" si="69"/>
        <v>21:0333</v>
      </c>
      <c r="E1138" t="s">
        <v>3998</v>
      </c>
      <c r="F1138" t="s">
        <v>3999</v>
      </c>
      <c r="H1138">
        <v>65.393548499999994</v>
      </c>
      <c r="I1138">
        <v>-117.1328264</v>
      </c>
      <c r="J1138" s="1" t="str">
        <f t="shared" si="70"/>
        <v>Rock (surface)</v>
      </c>
      <c r="K1138" s="1" t="str">
        <f t="shared" si="71"/>
        <v>GSC whole rock crushing (1960s)</v>
      </c>
      <c r="L1138">
        <v>1190</v>
      </c>
      <c r="M1138">
        <v>20</v>
      </c>
      <c r="N1138">
        <v>11</v>
      </c>
      <c r="O1138">
        <v>2</v>
      </c>
      <c r="P1138">
        <v>122</v>
      </c>
      <c r="Q1138">
        <v>11</v>
      </c>
      <c r="R1138">
        <v>3.4</v>
      </c>
      <c r="S1138">
        <v>10</v>
      </c>
      <c r="T1138">
        <v>42</v>
      </c>
    </row>
    <row r="1139" spans="1:20" x14ac:dyDescent="0.3">
      <c r="A1139" t="s">
        <v>4000</v>
      </c>
      <c r="B1139" t="s">
        <v>4001</v>
      </c>
      <c r="C1139" s="1" t="str">
        <f t="shared" si="68"/>
        <v>21:1164</v>
      </c>
      <c r="D1139" s="1" t="str">
        <f t="shared" si="69"/>
        <v>21:0333</v>
      </c>
      <c r="E1139" t="s">
        <v>3998</v>
      </c>
      <c r="F1139" t="s">
        <v>4002</v>
      </c>
      <c r="H1139">
        <v>65.393548499999994</v>
      </c>
      <c r="I1139">
        <v>-117.1328264</v>
      </c>
      <c r="J1139" s="1" t="str">
        <f t="shared" si="70"/>
        <v>Rock (surface)</v>
      </c>
      <c r="K1139" s="1" t="str">
        <f t="shared" si="71"/>
        <v>GSC whole rock crushing (1960s)</v>
      </c>
      <c r="L1139">
        <v>738</v>
      </c>
      <c r="M1139">
        <v>22</v>
      </c>
      <c r="N1139">
        <v>9</v>
      </c>
      <c r="O1139">
        <v>40</v>
      </c>
      <c r="P1139">
        <v>136</v>
      </c>
      <c r="Q1139">
        <v>18</v>
      </c>
      <c r="R1139">
        <v>3.5</v>
      </c>
      <c r="S1139">
        <v>7</v>
      </c>
      <c r="T1139">
        <v>80</v>
      </c>
    </row>
    <row r="1140" spans="1:20" x14ac:dyDescent="0.3">
      <c r="A1140" t="s">
        <v>4003</v>
      </c>
      <c r="B1140" t="s">
        <v>4004</v>
      </c>
      <c r="C1140" s="1" t="str">
        <f t="shared" si="68"/>
        <v>21:1164</v>
      </c>
      <c r="D1140" s="1" t="str">
        <f t="shared" si="69"/>
        <v>21:0333</v>
      </c>
      <c r="E1140" t="s">
        <v>4005</v>
      </c>
      <c r="F1140" t="s">
        <v>4006</v>
      </c>
      <c r="H1140">
        <v>65.383651700000001</v>
      </c>
      <c r="I1140">
        <v>-117.16074620000001</v>
      </c>
      <c r="J1140" s="1" t="str">
        <f t="shared" si="70"/>
        <v>Rock (surface)</v>
      </c>
      <c r="K1140" s="1" t="str">
        <f t="shared" si="71"/>
        <v>GSC whole rock crushing (1960s)</v>
      </c>
      <c r="L1140">
        <v>209</v>
      </c>
      <c r="M1140">
        <v>7</v>
      </c>
      <c r="N1140">
        <v>30</v>
      </c>
      <c r="O1140">
        <v>5</v>
      </c>
      <c r="P1140">
        <v>31</v>
      </c>
      <c r="Q1140">
        <v>9</v>
      </c>
      <c r="R1140">
        <v>3.9</v>
      </c>
      <c r="S1140">
        <v>30</v>
      </c>
      <c r="T1140">
        <v>9</v>
      </c>
    </row>
    <row r="1141" spans="1:20" x14ac:dyDescent="0.3">
      <c r="A1141" t="s">
        <v>4007</v>
      </c>
      <c r="B1141" t="s">
        <v>4008</v>
      </c>
      <c r="C1141" s="1" t="str">
        <f t="shared" si="68"/>
        <v>21:1164</v>
      </c>
      <c r="D1141" s="1" t="str">
        <f t="shared" si="69"/>
        <v>21:0333</v>
      </c>
      <c r="E1141" t="s">
        <v>4005</v>
      </c>
      <c r="F1141" t="s">
        <v>4009</v>
      </c>
      <c r="H1141">
        <v>65.383651700000001</v>
      </c>
      <c r="I1141">
        <v>-117.16074620000001</v>
      </c>
      <c r="J1141" s="1" t="str">
        <f t="shared" si="70"/>
        <v>Rock (surface)</v>
      </c>
      <c r="K1141" s="1" t="str">
        <f t="shared" si="71"/>
        <v>GSC whole rock crushing (1960s)</v>
      </c>
      <c r="L1141">
        <v>300</v>
      </c>
      <c r="M1141">
        <v>11</v>
      </c>
      <c r="N1141">
        <v>4</v>
      </c>
      <c r="O1141">
        <v>2</v>
      </c>
      <c r="P1141">
        <v>44</v>
      </c>
      <c r="Q1141">
        <v>9</v>
      </c>
      <c r="R1141">
        <v>3</v>
      </c>
      <c r="S1141">
        <v>3</v>
      </c>
      <c r="T1141">
        <v>10</v>
      </c>
    </row>
    <row r="1142" spans="1:20" x14ac:dyDescent="0.3">
      <c r="A1142" t="s">
        <v>4010</v>
      </c>
      <c r="B1142" t="s">
        <v>4011</v>
      </c>
      <c r="C1142" s="1" t="str">
        <f t="shared" si="68"/>
        <v>21:1164</v>
      </c>
      <c r="D1142" s="1" t="str">
        <f t="shared" si="69"/>
        <v>21:0333</v>
      </c>
      <c r="E1142" t="s">
        <v>4012</v>
      </c>
      <c r="F1142" t="s">
        <v>4013</v>
      </c>
      <c r="H1142">
        <v>65.588617999999997</v>
      </c>
      <c r="I1142">
        <v>-117.999067</v>
      </c>
      <c r="J1142" s="1" t="str">
        <f t="shared" si="70"/>
        <v>Rock (surface)</v>
      </c>
      <c r="K1142" s="1" t="str">
        <f t="shared" si="71"/>
        <v>GSC whole rock crushing (1960s)</v>
      </c>
      <c r="L1142">
        <v>1050</v>
      </c>
      <c r="M1142">
        <v>21</v>
      </c>
      <c r="N1142">
        <v>101</v>
      </c>
      <c r="O1142">
        <v>2</v>
      </c>
      <c r="P1142">
        <v>63</v>
      </c>
      <c r="Q1142">
        <v>29</v>
      </c>
      <c r="R1142">
        <v>3</v>
      </c>
      <c r="S1142">
        <v>108</v>
      </c>
      <c r="T1142">
        <v>7</v>
      </c>
    </row>
    <row r="1143" spans="1:20" x14ac:dyDescent="0.3">
      <c r="A1143" t="s">
        <v>4014</v>
      </c>
      <c r="B1143" t="s">
        <v>4015</v>
      </c>
      <c r="C1143" s="1" t="str">
        <f t="shared" si="68"/>
        <v>21:1164</v>
      </c>
      <c r="D1143" s="1" t="str">
        <f t="shared" si="69"/>
        <v>21:0333</v>
      </c>
      <c r="E1143" t="s">
        <v>4012</v>
      </c>
      <c r="F1143" t="s">
        <v>4016</v>
      </c>
      <c r="H1143">
        <v>65.588617999999997</v>
      </c>
      <c r="I1143">
        <v>-117.999067</v>
      </c>
      <c r="J1143" s="1" t="str">
        <f t="shared" si="70"/>
        <v>Rock (surface)</v>
      </c>
      <c r="K1143" s="1" t="str">
        <f t="shared" si="71"/>
        <v>GSC whole rock crushing (1960s)</v>
      </c>
      <c r="L1143">
        <v>1750</v>
      </c>
      <c r="M1143">
        <v>20</v>
      </c>
      <c r="N1143">
        <v>10</v>
      </c>
      <c r="O1143">
        <v>8</v>
      </c>
      <c r="P1143">
        <v>118</v>
      </c>
      <c r="Q1143">
        <v>22</v>
      </c>
      <c r="R1143">
        <v>2.8</v>
      </c>
      <c r="S1143">
        <v>6</v>
      </c>
      <c r="T1143">
        <v>11</v>
      </c>
    </row>
    <row r="1144" spans="1:20" x14ac:dyDescent="0.3">
      <c r="A1144" t="s">
        <v>4017</v>
      </c>
      <c r="B1144" t="s">
        <v>4018</v>
      </c>
      <c r="C1144" s="1" t="str">
        <f t="shared" si="68"/>
        <v>21:1164</v>
      </c>
      <c r="D1144" s="1" t="str">
        <f t="shared" si="69"/>
        <v>21:0333</v>
      </c>
      <c r="E1144" t="s">
        <v>4019</v>
      </c>
      <c r="F1144" t="s">
        <v>4020</v>
      </c>
      <c r="H1144">
        <v>65.592319599999996</v>
      </c>
      <c r="I1144">
        <v>-117.981858</v>
      </c>
      <c r="J1144" s="1" t="str">
        <f t="shared" si="70"/>
        <v>Rock (surface)</v>
      </c>
      <c r="K1144" s="1" t="str">
        <f t="shared" si="71"/>
        <v>GSC whole rock crushing (1960s)</v>
      </c>
      <c r="L1144">
        <v>1910</v>
      </c>
      <c r="M1144">
        <v>17</v>
      </c>
      <c r="N1144">
        <v>24</v>
      </c>
      <c r="O1144">
        <v>2</v>
      </c>
      <c r="P1144">
        <v>60</v>
      </c>
      <c r="Q1144">
        <v>18</v>
      </c>
      <c r="R1144">
        <v>0.6</v>
      </c>
      <c r="S1144">
        <v>14</v>
      </c>
      <c r="T1144">
        <v>11</v>
      </c>
    </row>
    <row r="1145" spans="1:20" x14ac:dyDescent="0.3">
      <c r="A1145" t="s">
        <v>4021</v>
      </c>
      <c r="B1145" t="s">
        <v>4022</v>
      </c>
      <c r="C1145" s="1" t="str">
        <f t="shared" si="68"/>
        <v>21:1164</v>
      </c>
      <c r="D1145" s="1" t="str">
        <f t="shared" si="69"/>
        <v>21:0333</v>
      </c>
      <c r="E1145" t="s">
        <v>4019</v>
      </c>
      <c r="F1145" t="s">
        <v>4023</v>
      </c>
      <c r="H1145">
        <v>65.592319599999996</v>
      </c>
      <c r="I1145">
        <v>-117.981858</v>
      </c>
      <c r="J1145" s="1" t="str">
        <f t="shared" si="70"/>
        <v>Rock (surface)</v>
      </c>
      <c r="K1145" s="1" t="str">
        <f t="shared" si="71"/>
        <v>GSC whole rock crushing (1960s)</v>
      </c>
      <c r="L1145">
        <v>803</v>
      </c>
      <c r="M1145">
        <v>11</v>
      </c>
      <c r="N1145">
        <v>4</v>
      </c>
      <c r="O1145">
        <v>2</v>
      </c>
      <c r="P1145">
        <v>45</v>
      </c>
      <c r="Q1145">
        <v>18</v>
      </c>
      <c r="R1145">
        <v>0.6</v>
      </c>
      <c r="S1145">
        <v>4</v>
      </c>
      <c r="T1145">
        <v>8</v>
      </c>
    </row>
    <row r="1146" spans="1:20" x14ac:dyDescent="0.3">
      <c r="A1146" t="s">
        <v>4024</v>
      </c>
      <c r="B1146" t="s">
        <v>4025</v>
      </c>
      <c r="C1146" s="1" t="str">
        <f t="shared" si="68"/>
        <v>21:1164</v>
      </c>
      <c r="D1146" s="1" t="str">
        <f t="shared" si="69"/>
        <v>21:0333</v>
      </c>
      <c r="E1146" t="s">
        <v>4026</v>
      </c>
      <c r="F1146" t="s">
        <v>4027</v>
      </c>
      <c r="H1146">
        <v>65.594057399999997</v>
      </c>
      <c r="I1146">
        <v>-117.99059990000001</v>
      </c>
      <c r="J1146" s="1" t="str">
        <f t="shared" si="70"/>
        <v>Rock (surface)</v>
      </c>
      <c r="K1146" s="1" t="str">
        <f t="shared" si="71"/>
        <v>GSC whole rock crushing (1960s)</v>
      </c>
      <c r="L1146">
        <v>530</v>
      </c>
      <c r="M1146">
        <v>12</v>
      </c>
      <c r="N1146">
        <v>3</v>
      </c>
      <c r="O1146">
        <v>2</v>
      </c>
      <c r="P1146">
        <v>25</v>
      </c>
      <c r="Q1146">
        <v>18</v>
      </c>
      <c r="R1146">
        <v>0.6</v>
      </c>
      <c r="S1146">
        <v>2</v>
      </c>
      <c r="T1146">
        <v>4</v>
      </c>
    </row>
    <row r="1147" spans="1:20" x14ac:dyDescent="0.3">
      <c r="A1147" t="s">
        <v>4028</v>
      </c>
      <c r="B1147" t="s">
        <v>4029</v>
      </c>
      <c r="C1147" s="1" t="str">
        <f t="shared" si="68"/>
        <v>21:1164</v>
      </c>
      <c r="D1147" s="1" t="str">
        <f t="shared" si="69"/>
        <v>21:0333</v>
      </c>
      <c r="E1147" t="s">
        <v>4026</v>
      </c>
      <c r="F1147" t="s">
        <v>4030</v>
      </c>
      <c r="H1147">
        <v>65.594057399999997</v>
      </c>
      <c r="I1147">
        <v>-117.99059990000001</v>
      </c>
      <c r="J1147" s="1" t="str">
        <f t="shared" si="70"/>
        <v>Rock (surface)</v>
      </c>
      <c r="K1147" s="1" t="str">
        <f t="shared" si="71"/>
        <v>GSC whole rock crushing (1960s)</v>
      </c>
      <c r="L1147">
        <v>1630</v>
      </c>
      <c r="M1147">
        <v>19</v>
      </c>
      <c r="N1147">
        <v>3</v>
      </c>
      <c r="O1147">
        <v>2</v>
      </c>
      <c r="P1147">
        <v>25</v>
      </c>
      <c r="Q1147">
        <v>22</v>
      </c>
      <c r="R1147">
        <v>25</v>
      </c>
      <c r="S1147">
        <v>1</v>
      </c>
      <c r="T1147">
        <v>4</v>
      </c>
    </row>
    <row r="1148" spans="1:20" x14ac:dyDescent="0.3">
      <c r="A1148" t="s">
        <v>4031</v>
      </c>
      <c r="B1148" t="s">
        <v>4032</v>
      </c>
      <c r="C1148" s="1" t="str">
        <f t="shared" si="68"/>
        <v>21:1164</v>
      </c>
      <c r="D1148" s="1" t="str">
        <f t="shared" si="69"/>
        <v>21:0333</v>
      </c>
      <c r="E1148" t="s">
        <v>4033</v>
      </c>
      <c r="F1148" t="s">
        <v>4034</v>
      </c>
      <c r="H1148">
        <v>65.600504700000002</v>
      </c>
      <c r="I1148">
        <v>-117.9648107</v>
      </c>
      <c r="J1148" s="1" t="str">
        <f t="shared" si="70"/>
        <v>Rock (surface)</v>
      </c>
      <c r="K1148" s="1" t="str">
        <f t="shared" si="71"/>
        <v>GSC whole rock crushing (1960s)</v>
      </c>
      <c r="L1148">
        <v>1140</v>
      </c>
      <c r="M1148">
        <v>41</v>
      </c>
      <c r="N1148">
        <v>53</v>
      </c>
      <c r="O1148">
        <v>2</v>
      </c>
      <c r="P1148">
        <v>146</v>
      </c>
      <c r="Q1148">
        <v>22</v>
      </c>
      <c r="R1148">
        <v>11</v>
      </c>
      <c r="S1148">
        <v>46</v>
      </c>
      <c r="T1148">
        <v>38</v>
      </c>
    </row>
    <row r="1149" spans="1:20" x14ac:dyDescent="0.3">
      <c r="A1149" t="s">
        <v>4035</v>
      </c>
      <c r="B1149" t="s">
        <v>4036</v>
      </c>
      <c r="C1149" s="1" t="str">
        <f t="shared" si="68"/>
        <v>21:1164</v>
      </c>
      <c r="D1149" s="1" t="str">
        <f t="shared" si="69"/>
        <v>21:0333</v>
      </c>
      <c r="E1149" t="s">
        <v>4033</v>
      </c>
      <c r="F1149" t="s">
        <v>4037</v>
      </c>
      <c r="H1149">
        <v>65.600504700000002</v>
      </c>
      <c r="I1149">
        <v>-117.9648107</v>
      </c>
      <c r="J1149" s="1" t="str">
        <f t="shared" si="70"/>
        <v>Rock (surface)</v>
      </c>
      <c r="K1149" s="1" t="str">
        <f t="shared" si="71"/>
        <v>GSC whole rock crushing (1960s)</v>
      </c>
      <c r="L1149">
        <v>561</v>
      </c>
      <c r="M1149">
        <v>11</v>
      </c>
      <c r="N1149">
        <v>422</v>
      </c>
      <c r="O1149">
        <v>236</v>
      </c>
      <c r="P1149">
        <v>583</v>
      </c>
      <c r="Q1149">
        <v>10</v>
      </c>
      <c r="R1149">
        <v>1.4</v>
      </c>
      <c r="S1149">
        <v>380</v>
      </c>
      <c r="T1149">
        <v>440</v>
      </c>
    </row>
    <row r="1150" spans="1:20" x14ac:dyDescent="0.3">
      <c r="A1150" t="s">
        <v>4038</v>
      </c>
      <c r="B1150" t="s">
        <v>4039</v>
      </c>
      <c r="C1150" s="1" t="str">
        <f t="shared" si="68"/>
        <v>21:1164</v>
      </c>
      <c r="D1150" s="1" t="str">
        <f t="shared" si="69"/>
        <v>21:0333</v>
      </c>
      <c r="E1150" t="s">
        <v>4040</v>
      </c>
      <c r="F1150" t="s">
        <v>4041</v>
      </c>
      <c r="H1150">
        <v>65.605017700000005</v>
      </c>
      <c r="I1150">
        <v>-117.96063839999999</v>
      </c>
      <c r="J1150" s="1" t="str">
        <f t="shared" si="70"/>
        <v>Rock (surface)</v>
      </c>
      <c r="K1150" s="1" t="str">
        <f t="shared" si="71"/>
        <v>GSC whole rock crushing (1960s)</v>
      </c>
      <c r="L1150">
        <v>500</v>
      </c>
      <c r="M1150">
        <v>7</v>
      </c>
      <c r="N1150">
        <v>36</v>
      </c>
      <c r="O1150">
        <v>25</v>
      </c>
      <c r="P1150">
        <v>45</v>
      </c>
      <c r="Q1150">
        <v>8</v>
      </c>
      <c r="R1150">
        <v>5.5</v>
      </c>
      <c r="S1150">
        <v>29</v>
      </c>
      <c r="T1150">
        <v>13</v>
      </c>
    </row>
    <row r="1151" spans="1:20" x14ac:dyDescent="0.3">
      <c r="A1151" t="s">
        <v>4042</v>
      </c>
      <c r="B1151" t="s">
        <v>4043</v>
      </c>
      <c r="C1151" s="1" t="str">
        <f t="shared" si="68"/>
        <v>21:1164</v>
      </c>
      <c r="D1151" s="1" t="str">
        <f t="shared" si="69"/>
        <v>21:0333</v>
      </c>
      <c r="E1151" t="s">
        <v>4040</v>
      </c>
      <c r="F1151" t="s">
        <v>4044</v>
      </c>
      <c r="H1151">
        <v>65.605017700000005</v>
      </c>
      <c r="I1151">
        <v>-117.96063839999999</v>
      </c>
      <c r="J1151" s="1" t="str">
        <f t="shared" si="70"/>
        <v>Rock (surface)</v>
      </c>
      <c r="K1151" s="1" t="str">
        <f t="shared" si="71"/>
        <v>GSC whole rock crushing (1960s)</v>
      </c>
      <c r="L1151">
        <v>712</v>
      </c>
      <c r="M1151">
        <v>7</v>
      </c>
      <c r="N1151">
        <v>105</v>
      </c>
      <c r="O1151">
        <v>17</v>
      </c>
      <c r="P1151">
        <v>43</v>
      </c>
      <c r="Q1151">
        <v>13</v>
      </c>
      <c r="R1151">
        <v>2.8</v>
      </c>
      <c r="S1151">
        <v>93</v>
      </c>
      <c r="T1151">
        <v>5</v>
      </c>
    </row>
    <row r="1152" spans="1:20" x14ac:dyDescent="0.3">
      <c r="A1152" t="s">
        <v>4045</v>
      </c>
      <c r="B1152" t="s">
        <v>4046</v>
      </c>
      <c r="C1152" s="1" t="str">
        <f t="shared" si="68"/>
        <v>21:1164</v>
      </c>
      <c r="D1152" s="1" t="str">
        <f t="shared" si="69"/>
        <v>21:0333</v>
      </c>
      <c r="E1152" t="s">
        <v>4047</v>
      </c>
      <c r="F1152" t="s">
        <v>4048</v>
      </c>
      <c r="H1152">
        <v>65.598765400000005</v>
      </c>
      <c r="I1152">
        <v>-117.95606840000001</v>
      </c>
      <c r="J1152" s="1" t="str">
        <f t="shared" si="70"/>
        <v>Rock (surface)</v>
      </c>
      <c r="K1152" s="1" t="str">
        <f t="shared" si="71"/>
        <v>GSC whole rock crushing (1960s)</v>
      </c>
      <c r="L1152">
        <v>2530</v>
      </c>
      <c r="M1152">
        <v>25</v>
      </c>
      <c r="N1152">
        <v>20</v>
      </c>
      <c r="O1152">
        <v>8</v>
      </c>
      <c r="P1152">
        <v>74</v>
      </c>
      <c r="Q1152">
        <v>13</v>
      </c>
      <c r="R1152">
        <v>0.6</v>
      </c>
      <c r="S1152">
        <v>16</v>
      </c>
      <c r="T1152">
        <v>7</v>
      </c>
    </row>
    <row r="1153" spans="1:20" x14ac:dyDescent="0.3">
      <c r="A1153" t="s">
        <v>4049</v>
      </c>
      <c r="B1153" t="s">
        <v>4050</v>
      </c>
      <c r="C1153" s="1" t="str">
        <f t="shared" si="68"/>
        <v>21:1164</v>
      </c>
      <c r="D1153" s="1" t="str">
        <f t="shared" si="69"/>
        <v>21:0333</v>
      </c>
      <c r="E1153" t="s">
        <v>4047</v>
      </c>
      <c r="F1153" t="s">
        <v>4051</v>
      </c>
      <c r="H1153">
        <v>65.598765400000005</v>
      </c>
      <c r="I1153">
        <v>-117.95606840000001</v>
      </c>
      <c r="J1153" s="1" t="str">
        <f t="shared" si="70"/>
        <v>Rock (surface)</v>
      </c>
      <c r="K1153" s="1" t="str">
        <f t="shared" si="71"/>
        <v>GSC whole rock crushing (1960s)</v>
      </c>
      <c r="L1153">
        <v>1780</v>
      </c>
      <c r="M1153">
        <v>27</v>
      </c>
      <c r="N1153">
        <v>7</v>
      </c>
      <c r="O1153">
        <v>2</v>
      </c>
      <c r="P1153">
        <v>246</v>
      </c>
      <c r="Q1153">
        <v>8</v>
      </c>
      <c r="R1153">
        <v>0.7</v>
      </c>
      <c r="S1153">
        <v>3</v>
      </c>
      <c r="T1153">
        <v>24</v>
      </c>
    </row>
    <row r="1154" spans="1:20" x14ac:dyDescent="0.3">
      <c r="A1154" t="s">
        <v>4052</v>
      </c>
      <c r="B1154" t="s">
        <v>4053</v>
      </c>
      <c r="C1154" s="1" t="str">
        <f t="shared" ref="C1154:C1217" si="72">HYPERLINK("https://geochem.nrcan.gc.ca/cdogs/content/bdl/bdl211164_e.htm", "21:1164")</f>
        <v>21:1164</v>
      </c>
      <c r="D1154" s="1" t="str">
        <f t="shared" ref="D1154:D1217" si="73">HYPERLINK("https://geochem.nrcan.gc.ca/cdogs/content/svy/svy210333_e.htm", "21:0333")</f>
        <v>21:0333</v>
      </c>
      <c r="E1154" t="s">
        <v>4054</v>
      </c>
      <c r="F1154" t="s">
        <v>4055</v>
      </c>
      <c r="H1154">
        <v>65.598724300000001</v>
      </c>
      <c r="I1154">
        <v>-117.9625751</v>
      </c>
      <c r="J1154" s="1" t="str">
        <f t="shared" ref="J1154:J1217" si="74">HYPERLINK("https://geochem.nrcan.gc.ca/cdogs/content/kwd/kwd020034_e.htm", "Rock (surface)")</f>
        <v>Rock (surface)</v>
      </c>
      <c r="K1154" s="1" t="str">
        <f t="shared" ref="K1154:K1217" si="75">HYPERLINK("https://geochem.nrcan.gc.ca/cdogs/content/kwd/kwd080087_e.htm", "GSC whole rock crushing (1960s)")</f>
        <v>GSC whole rock crushing (1960s)</v>
      </c>
      <c r="L1154">
        <v>5620</v>
      </c>
      <c r="M1154">
        <v>65</v>
      </c>
      <c r="N1154">
        <v>133</v>
      </c>
      <c r="O1154">
        <v>34</v>
      </c>
      <c r="P1154">
        <v>219</v>
      </c>
      <c r="Q1154">
        <v>10</v>
      </c>
      <c r="R1154">
        <v>1.2</v>
      </c>
      <c r="S1154">
        <v>123</v>
      </c>
      <c r="T1154">
        <v>28</v>
      </c>
    </row>
    <row r="1155" spans="1:20" x14ac:dyDescent="0.3">
      <c r="A1155" t="s">
        <v>4056</v>
      </c>
      <c r="B1155" t="s">
        <v>4057</v>
      </c>
      <c r="C1155" s="1" t="str">
        <f t="shared" si="72"/>
        <v>21:1164</v>
      </c>
      <c r="D1155" s="1" t="str">
        <f t="shared" si="73"/>
        <v>21:0333</v>
      </c>
      <c r="E1155" t="s">
        <v>4054</v>
      </c>
      <c r="F1155" t="s">
        <v>4058</v>
      </c>
      <c r="H1155">
        <v>65.598724300000001</v>
      </c>
      <c r="I1155">
        <v>-117.9625751</v>
      </c>
      <c r="J1155" s="1" t="str">
        <f t="shared" si="74"/>
        <v>Rock (surface)</v>
      </c>
      <c r="K1155" s="1" t="str">
        <f t="shared" si="75"/>
        <v>GSC whole rock crushing (1960s)</v>
      </c>
      <c r="L1155">
        <v>2700</v>
      </c>
      <c r="M1155">
        <v>31</v>
      </c>
      <c r="N1155">
        <v>178</v>
      </c>
      <c r="O1155">
        <v>140</v>
      </c>
      <c r="P1155">
        <v>219</v>
      </c>
      <c r="Q1155">
        <v>17</v>
      </c>
      <c r="R1155">
        <v>1.9</v>
      </c>
      <c r="S1155">
        <v>176</v>
      </c>
      <c r="T1155">
        <v>66</v>
      </c>
    </row>
    <row r="1156" spans="1:20" x14ac:dyDescent="0.3">
      <c r="A1156" t="s">
        <v>4059</v>
      </c>
      <c r="B1156" t="s">
        <v>4060</v>
      </c>
      <c r="C1156" s="1" t="str">
        <f t="shared" si="72"/>
        <v>21:1164</v>
      </c>
      <c r="D1156" s="1" t="str">
        <f t="shared" si="73"/>
        <v>21:0333</v>
      </c>
      <c r="E1156" t="s">
        <v>4061</v>
      </c>
      <c r="F1156" t="s">
        <v>4062</v>
      </c>
      <c r="H1156">
        <v>65.596860899999996</v>
      </c>
      <c r="I1156">
        <v>-117.9733525</v>
      </c>
      <c r="J1156" s="1" t="str">
        <f t="shared" si="74"/>
        <v>Rock (surface)</v>
      </c>
      <c r="K1156" s="1" t="str">
        <f t="shared" si="75"/>
        <v>GSC whole rock crushing (1960s)</v>
      </c>
      <c r="L1156">
        <v>438</v>
      </c>
      <c r="M1156">
        <v>24</v>
      </c>
      <c r="N1156">
        <v>5110</v>
      </c>
      <c r="O1156">
        <v>120</v>
      </c>
      <c r="P1156">
        <v>107</v>
      </c>
      <c r="Q1156">
        <v>13</v>
      </c>
      <c r="R1156">
        <v>1.6</v>
      </c>
      <c r="S1156">
        <v>5250</v>
      </c>
      <c r="T1156">
        <v>60</v>
      </c>
    </row>
    <row r="1157" spans="1:20" x14ac:dyDescent="0.3">
      <c r="A1157" t="s">
        <v>4063</v>
      </c>
      <c r="B1157" t="s">
        <v>4064</v>
      </c>
      <c r="C1157" s="1" t="str">
        <f t="shared" si="72"/>
        <v>21:1164</v>
      </c>
      <c r="D1157" s="1" t="str">
        <f t="shared" si="73"/>
        <v>21:0333</v>
      </c>
      <c r="E1157" t="s">
        <v>4061</v>
      </c>
      <c r="F1157" t="s">
        <v>4065</v>
      </c>
      <c r="H1157">
        <v>65.596860899999996</v>
      </c>
      <c r="I1157">
        <v>-117.9733525</v>
      </c>
      <c r="J1157" s="1" t="str">
        <f t="shared" si="74"/>
        <v>Rock (surface)</v>
      </c>
      <c r="K1157" s="1" t="str">
        <f t="shared" si="75"/>
        <v>GSC whole rock crushing (1960s)</v>
      </c>
      <c r="L1157">
        <v>1290</v>
      </c>
      <c r="M1157">
        <v>82</v>
      </c>
      <c r="N1157">
        <v>233</v>
      </c>
      <c r="O1157">
        <v>68</v>
      </c>
      <c r="P1157">
        <v>179</v>
      </c>
      <c r="Q1157">
        <v>13</v>
      </c>
      <c r="R1157">
        <v>1.6</v>
      </c>
      <c r="S1157">
        <v>200</v>
      </c>
      <c r="T1157">
        <v>28</v>
      </c>
    </row>
    <row r="1158" spans="1:20" x14ac:dyDescent="0.3">
      <c r="A1158" t="s">
        <v>4066</v>
      </c>
      <c r="B1158" t="s">
        <v>4067</v>
      </c>
      <c r="C1158" s="1" t="str">
        <f t="shared" si="72"/>
        <v>21:1164</v>
      </c>
      <c r="D1158" s="1" t="str">
        <f t="shared" si="73"/>
        <v>21:0333</v>
      </c>
      <c r="E1158" t="s">
        <v>4068</v>
      </c>
      <c r="F1158" t="s">
        <v>4069</v>
      </c>
      <c r="H1158">
        <v>65.596819100000005</v>
      </c>
      <c r="I1158">
        <v>-117.9798588</v>
      </c>
      <c r="J1158" s="1" t="str">
        <f t="shared" si="74"/>
        <v>Rock (surface)</v>
      </c>
      <c r="K1158" s="1" t="str">
        <f t="shared" si="75"/>
        <v>GSC whole rock crushing (1960s)</v>
      </c>
      <c r="L1158">
        <v>792</v>
      </c>
      <c r="M1158">
        <v>17</v>
      </c>
      <c r="N1158">
        <v>14</v>
      </c>
      <c r="O1158">
        <v>20</v>
      </c>
      <c r="P1158">
        <v>81</v>
      </c>
      <c r="Q1158">
        <v>8</v>
      </c>
      <c r="R1158">
        <v>0.6</v>
      </c>
      <c r="S1158">
        <v>10</v>
      </c>
      <c r="T1158">
        <v>17</v>
      </c>
    </row>
    <row r="1159" spans="1:20" x14ac:dyDescent="0.3">
      <c r="A1159" t="s">
        <v>4070</v>
      </c>
      <c r="B1159" t="s">
        <v>4071</v>
      </c>
      <c r="C1159" s="1" t="str">
        <f t="shared" si="72"/>
        <v>21:1164</v>
      </c>
      <c r="D1159" s="1" t="str">
        <f t="shared" si="73"/>
        <v>21:0333</v>
      </c>
      <c r="E1159" t="s">
        <v>4068</v>
      </c>
      <c r="F1159" t="s">
        <v>4072</v>
      </c>
      <c r="H1159">
        <v>65.596819100000005</v>
      </c>
      <c r="I1159">
        <v>-117.9798588</v>
      </c>
      <c r="J1159" s="1" t="str">
        <f t="shared" si="74"/>
        <v>Rock (surface)</v>
      </c>
      <c r="K1159" s="1" t="str">
        <f t="shared" si="75"/>
        <v>GSC whole rock crushing (1960s)</v>
      </c>
      <c r="L1159">
        <v>917</v>
      </c>
      <c r="M1159">
        <v>24</v>
      </c>
      <c r="N1159">
        <v>8</v>
      </c>
      <c r="O1159">
        <v>15</v>
      </c>
      <c r="P1159">
        <v>89</v>
      </c>
      <c r="Q1159">
        <v>5</v>
      </c>
      <c r="R1159">
        <v>4</v>
      </c>
      <c r="S1159">
        <v>4</v>
      </c>
      <c r="T1159">
        <v>12</v>
      </c>
    </row>
    <row r="1160" spans="1:20" x14ac:dyDescent="0.3">
      <c r="A1160" t="s">
        <v>4073</v>
      </c>
      <c r="B1160" t="s">
        <v>4074</v>
      </c>
      <c r="C1160" s="1" t="str">
        <f t="shared" si="72"/>
        <v>21:1164</v>
      </c>
      <c r="D1160" s="1" t="str">
        <f t="shared" si="73"/>
        <v>21:0333</v>
      </c>
      <c r="E1160" t="s">
        <v>4075</v>
      </c>
      <c r="F1160" t="s">
        <v>4076</v>
      </c>
      <c r="H1160">
        <v>65.605099499999994</v>
      </c>
      <c r="I1160">
        <v>-117.94762160000001</v>
      </c>
      <c r="J1160" s="1" t="str">
        <f t="shared" si="74"/>
        <v>Rock (surface)</v>
      </c>
      <c r="K1160" s="1" t="str">
        <f t="shared" si="75"/>
        <v>GSC whole rock crushing (1960s)</v>
      </c>
      <c r="L1160">
        <v>1660</v>
      </c>
      <c r="M1160">
        <v>18</v>
      </c>
      <c r="N1160">
        <v>25</v>
      </c>
      <c r="O1160">
        <v>20</v>
      </c>
      <c r="P1160">
        <v>131</v>
      </c>
      <c r="Q1160">
        <v>8</v>
      </c>
      <c r="R1160">
        <v>1.6</v>
      </c>
      <c r="S1160">
        <v>20</v>
      </c>
      <c r="T1160">
        <v>38</v>
      </c>
    </row>
    <row r="1161" spans="1:20" x14ac:dyDescent="0.3">
      <c r="A1161" t="s">
        <v>4077</v>
      </c>
      <c r="B1161" t="s">
        <v>4078</v>
      </c>
      <c r="C1161" s="1" t="str">
        <f t="shared" si="72"/>
        <v>21:1164</v>
      </c>
      <c r="D1161" s="1" t="str">
        <f t="shared" si="73"/>
        <v>21:0333</v>
      </c>
      <c r="E1161" t="s">
        <v>4075</v>
      </c>
      <c r="F1161" t="s">
        <v>4079</v>
      </c>
      <c r="H1161">
        <v>65.605099499999994</v>
      </c>
      <c r="I1161">
        <v>-117.94762160000001</v>
      </c>
      <c r="J1161" s="1" t="str">
        <f t="shared" si="74"/>
        <v>Rock (surface)</v>
      </c>
      <c r="K1161" s="1" t="str">
        <f t="shared" si="75"/>
        <v>GSC whole rock crushing (1960s)</v>
      </c>
      <c r="L1161">
        <v>1250</v>
      </c>
      <c r="M1161">
        <v>19</v>
      </c>
      <c r="N1161">
        <v>175</v>
      </c>
      <c r="O1161">
        <v>31</v>
      </c>
      <c r="P1161">
        <v>184</v>
      </c>
      <c r="Q1161">
        <v>13</v>
      </c>
      <c r="R1161">
        <v>2</v>
      </c>
      <c r="S1161">
        <v>103</v>
      </c>
      <c r="T1161">
        <v>90</v>
      </c>
    </row>
    <row r="1162" spans="1:20" x14ac:dyDescent="0.3">
      <c r="A1162" t="s">
        <v>4080</v>
      </c>
      <c r="B1162" t="s">
        <v>4081</v>
      </c>
      <c r="C1162" s="1" t="str">
        <f t="shared" si="72"/>
        <v>21:1164</v>
      </c>
      <c r="D1162" s="1" t="str">
        <f t="shared" si="73"/>
        <v>21:0333</v>
      </c>
      <c r="E1162" t="s">
        <v>4082</v>
      </c>
      <c r="F1162" t="s">
        <v>4083</v>
      </c>
      <c r="H1162">
        <v>65.575189499999993</v>
      </c>
      <c r="I1162">
        <v>-117.99421580000001</v>
      </c>
      <c r="J1162" s="1" t="str">
        <f t="shared" si="74"/>
        <v>Rock (surface)</v>
      </c>
      <c r="K1162" s="1" t="str">
        <f t="shared" si="75"/>
        <v>GSC whole rock crushing (1960s)</v>
      </c>
      <c r="L1162">
        <v>1900</v>
      </c>
      <c r="M1162">
        <v>38</v>
      </c>
      <c r="N1162">
        <v>4</v>
      </c>
      <c r="O1162">
        <v>2</v>
      </c>
      <c r="P1162">
        <v>100</v>
      </c>
      <c r="Q1162">
        <v>18</v>
      </c>
      <c r="R1162">
        <v>1</v>
      </c>
      <c r="S1162">
        <v>1</v>
      </c>
      <c r="T1162">
        <v>17</v>
      </c>
    </row>
    <row r="1163" spans="1:20" x14ac:dyDescent="0.3">
      <c r="A1163" t="s">
        <v>4084</v>
      </c>
      <c r="B1163" t="s">
        <v>4085</v>
      </c>
      <c r="C1163" s="1" t="str">
        <f t="shared" si="72"/>
        <v>21:1164</v>
      </c>
      <c r="D1163" s="1" t="str">
        <f t="shared" si="73"/>
        <v>21:0333</v>
      </c>
      <c r="E1163" t="s">
        <v>4082</v>
      </c>
      <c r="F1163" t="s">
        <v>4086</v>
      </c>
      <c r="H1163">
        <v>65.575189499999993</v>
      </c>
      <c r="I1163">
        <v>-117.99421580000001</v>
      </c>
      <c r="J1163" s="1" t="str">
        <f t="shared" si="74"/>
        <v>Rock (surface)</v>
      </c>
      <c r="K1163" s="1" t="str">
        <f t="shared" si="75"/>
        <v>GSC whole rock crushing (1960s)</v>
      </c>
      <c r="L1163">
        <v>1370</v>
      </c>
      <c r="M1163">
        <v>27</v>
      </c>
      <c r="N1163">
        <v>5</v>
      </c>
      <c r="O1163">
        <v>2</v>
      </c>
      <c r="P1163">
        <v>63</v>
      </c>
      <c r="Q1163">
        <v>18</v>
      </c>
      <c r="R1163">
        <v>1</v>
      </c>
      <c r="S1163">
        <v>2</v>
      </c>
      <c r="T1163">
        <v>11</v>
      </c>
    </row>
    <row r="1164" spans="1:20" x14ac:dyDescent="0.3">
      <c r="A1164" t="s">
        <v>4087</v>
      </c>
      <c r="B1164" t="s">
        <v>4088</v>
      </c>
      <c r="C1164" s="1" t="str">
        <f t="shared" si="72"/>
        <v>21:1164</v>
      </c>
      <c r="D1164" s="1" t="str">
        <f t="shared" si="73"/>
        <v>21:0333</v>
      </c>
      <c r="E1164" t="s">
        <v>4089</v>
      </c>
      <c r="F1164" t="s">
        <v>4090</v>
      </c>
      <c r="H1164">
        <v>65.576955400000003</v>
      </c>
      <c r="I1164">
        <v>-117.9986186</v>
      </c>
      <c r="J1164" s="1" t="str">
        <f t="shared" si="74"/>
        <v>Rock (surface)</v>
      </c>
      <c r="K1164" s="1" t="str">
        <f t="shared" si="75"/>
        <v>GSC whole rock crushing (1960s)</v>
      </c>
      <c r="L1164">
        <v>1050</v>
      </c>
      <c r="M1164">
        <v>29</v>
      </c>
      <c r="N1164">
        <v>5</v>
      </c>
      <c r="O1164">
        <v>2</v>
      </c>
      <c r="P1164">
        <v>71</v>
      </c>
      <c r="Q1164">
        <v>16</v>
      </c>
      <c r="R1164">
        <v>1.8</v>
      </c>
      <c r="S1164">
        <v>2</v>
      </c>
      <c r="T1164">
        <v>13</v>
      </c>
    </row>
    <row r="1165" spans="1:20" x14ac:dyDescent="0.3">
      <c r="A1165" t="s">
        <v>4091</v>
      </c>
      <c r="B1165" t="s">
        <v>4092</v>
      </c>
      <c r="C1165" s="1" t="str">
        <f t="shared" si="72"/>
        <v>21:1164</v>
      </c>
      <c r="D1165" s="1" t="str">
        <f t="shared" si="73"/>
        <v>21:0333</v>
      </c>
      <c r="E1165" t="s">
        <v>4089</v>
      </c>
      <c r="F1165" t="s">
        <v>4093</v>
      </c>
      <c r="H1165">
        <v>65.576955400000003</v>
      </c>
      <c r="I1165">
        <v>-117.9986186</v>
      </c>
      <c r="J1165" s="1" t="str">
        <f t="shared" si="74"/>
        <v>Rock (surface)</v>
      </c>
      <c r="K1165" s="1" t="str">
        <f t="shared" si="75"/>
        <v>GSC whole rock crushing (1960s)</v>
      </c>
      <c r="L1165">
        <v>1670</v>
      </c>
      <c r="M1165">
        <v>34</v>
      </c>
      <c r="N1165">
        <v>1210</v>
      </c>
      <c r="O1165">
        <v>2</v>
      </c>
      <c r="P1165">
        <v>77</v>
      </c>
      <c r="Q1165">
        <v>16</v>
      </c>
      <c r="R1165">
        <v>1.6</v>
      </c>
      <c r="S1165">
        <v>1180</v>
      </c>
      <c r="T1165">
        <v>17</v>
      </c>
    </row>
    <row r="1166" spans="1:20" x14ac:dyDescent="0.3">
      <c r="A1166" t="s">
        <v>4094</v>
      </c>
      <c r="B1166" t="s">
        <v>4095</v>
      </c>
      <c r="C1166" s="1" t="str">
        <f t="shared" si="72"/>
        <v>21:1164</v>
      </c>
      <c r="D1166" s="1" t="str">
        <f t="shared" si="73"/>
        <v>21:0333</v>
      </c>
      <c r="E1166" t="s">
        <v>4096</v>
      </c>
      <c r="F1166" t="s">
        <v>4097</v>
      </c>
      <c r="H1166">
        <v>65.601388</v>
      </c>
      <c r="I1166">
        <v>-117.9670132</v>
      </c>
      <c r="J1166" s="1" t="str">
        <f t="shared" si="74"/>
        <v>Rock (surface)</v>
      </c>
      <c r="K1166" s="1" t="str">
        <f t="shared" si="75"/>
        <v>GSC whole rock crushing (1960s)</v>
      </c>
      <c r="L1166">
        <v>764</v>
      </c>
      <c r="M1166">
        <v>6</v>
      </c>
      <c r="N1166">
        <v>14</v>
      </c>
      <c r="O1166">
        <v>25</v>
      </c>
      <c r="P1166">
        <v>54</v>
      </c>
      <c r="Q1166">
        <v>13</v>
      </c>
      <c r="R1166">
        <v>4</v>
      </c>
      <c r="S1166">
        <v>10</v>
      </c>
      <c r="T1166">
        <v>28</v>
      </c>
    </row>
    <row r="1167" spans="1:20" x14ac:dyDescent="0.3">
      <c r="A1167" t="s">
        <v>4098</v>
      </c>
      <c r="B1167" t="s">
        <v>4099</v>
      </c>
      <c r="C1167" s="1" t="str">
        <f t="shared" si="72"/>
        <v>21:1164</v>
      </c>
      <c r="D1167" s="1" t="str">
        <f t="shared" si="73"/>
        <v>21:0333</v>
      </c>
      <c r="E1167" t="s">
        <v>4096</v>
      </c>
      <c r="F1167" t="s">
        <v>4100</v>
      </c>
      <c r="H1167">
        <v>65.601388</v>
      </c>
      <c r="I1167">
        <v>-117.9670132</v>
      </c>
      <c r="J1167" s="1" t="str">
        <f t="shared" si="74"/>
        <v>Rock (surface)</v>
      </c>
      <c r="K1167" s="1" t="str">
        <f t="shared" si="75"/>
        <v>GSC whole rock crushing (1960s)</v>
      </c>
      <c r="L1167">
        <v>764</v>
      </c>
      <c r="M1167">
        <v>8</v>
      </c>
      <c r="N1167">
        <v>8</v>
      </c>
      <c r="O1167">
        <v>17</v>
      </c>
      <c r="P1167">
        <v>68</v>
      </c>
      <c r="Q1167">
        <v>15</v>
      </c>
      <c r="R1167">
        <v>5</v>
      </c>
      <c r="S1167">
        <v>6</v>
      </c>
      <c r="T1167">
        <v>17</v>
      </c>
    </row>
    <row r="1168" spans="1:20" x14ac:dyDescent="0.3">
      <c r="A1168" t="s">
        <v>4101</v>
      </c>
      <c r="B1168" t="s">
        <v>4102</v>
      </c>
      <c r="C1168" s="1" t="str">
        <f t="shared" si="72"/>
        <v>21:1164</v>
      </c>
      <c r="D1168" s="1" t="str">
        <f t="shared" si="73"/>
        <v>21:0333</v>
      </c>
      <c r="E1168" t="s">
        <v>4103</v>
      </c>
      <c r="F1168" t="s">
        <v>4104</v>
      </c>
      <c r="H1168">
        <v>65.604765799999996</v>
      </c>
      <c r="I1168">
        <v>-117.9996881</v>
      </c>
      <c r="J1168" s="1" t="str">
        <f t="shared" si="74"/>
        <v>Rock (surface)</v>
      </c>
      <c r="K1168" s="1" t="str">
        <f t="shared" si="75"/>
        <v>GSC whole rock crushing (1960s)</v>
      </c>
      <c r="L1168">
        <v>1630</v>
      </c>
      <c r="M1168">
        <v>23</v>
      </c>
      <c r="N1168">
        <v>5</v>
      </c>
      <c r="O1168">
        <v>2</v>
      </c>
      <c r="P1168">
        <v>87</v>
      </c>
      <c r="Q1168">
        <v>13</v>
      </c>
      <c r="R1168">
        <v>1.8</v>
      </c>
      <c r="S1168">
        <v>1</v>
      </c>
      <c r="T1168">
        <v>19</v>
      </c>
    </row>
    <row r="1169" spans="1:20" x14ac:dyDescent="0.3">
      <c r="A1169" t="s">
        <v>4105</v>
      </c>
      <c r="B1169" t="s">
        <v>4106</v>
      </c>
      <c r="C1169" s="1" t="str">
        <f t="shared" si="72"/>
        <v>21:1164</v>
      </c>
      <c r="D1169" s="1" t="str">
        <f t="shared" si="73"/>
        <v>21:0333</v>
      </c>
      <c r="E1169" t="s">
        <v>4103</v>
      </c>
      <c r="F1169" t="s">
        <v>4107</v>
      </c>
      <c r="H1169">
        <v>65.604765799999996</v>
      </c>
      <c r="I1169">
        <v>-117.9996881</v>
      </c>
      <c r="J1169" s="1" t="str">
        <f t="shared" si="74"/>
        <v>Rock (surface)</v>
      </c>
      <c r="K1169" s="1" t="str">
        <f t="shared" si="75"/>
        <v>GSC whole rock crushing (1960s)</v>
      </c>
      <c r="L1169">
        <v>1190</v>
      </c>
      <c r="M1169">
        <v>21</v>
      </c>
      <c r="N1169">
        <v>3</v>
      </c>
      <c r="O1169">
        <v>2</v>
      </c>
      <c r="P1169">
        <v>75</v>
      </c>
      <c r="Q1169">
        <v>17</v>
      </c>
      <c r="R1169">
        <v>2.2000000000000002</v>
      </c>
      <c r="S1169">
        <v>1</v>
      </c>
      <c r="T1169">
        <v>13</v>
      </c>
    </row>
    <row r="1170" spans="1:20" x14ac:dyDescent="0.3">
      <c r="A1170" t="s">
        <v>4108</v>
      </c>
      <c r="B1170" t="s">
        <v>4109</v>
      </c>
      <c r="C1170" s="1" t="str">
        <f t="shared" si="72"/>
        <v>21:1164</v>
      </c>
      <c r="D1170" s="1" t="str">
        <f t="shared" si="73"/>
        <v>21:0333</v>
      </c>
      <c r="E1170" t="s">
        <v>4110</v>
      </c>
      <c r="F1170" t="s">
        <v>4111</v>
      </c>
      <c r="H1170">
        <v>65.606588500000001</v>
      </c>
      <c r="I1170">
        <v>-117.99541809999999</v>
      </c>
      <c r="J1170" s="1" t="str">
        <f t="shared" si="74"/>
        <v>Rock (surface)</v>
      </c>
      <c r="K1170" s="1" t="str">
        <f t="shared" si="75"/>
        <v>GSC whole rock crushing (1960s)</v>
      </c>
      <c r="L1170">
        <v>1230</v>
      </c>
      <c r="M1170">
        <v>19</v>
      </c>
      <c r="N1170">
        <v>10</v>
      </c>
      <c r="O1170">
        <v>2</v>
      </c>
      <c r="P1170">
        <v>80</v>
      </c>
      <c r="Q1170">
        <v>17</v>
      </c>
      <c r="R1170">
        <v>3</v>
      </c>
      <c r="S1170">
        <v>5</v>
      </c>
      <c r="T1170">
        <v>20</v>
      </c>
    </row>
    <row r="1171" spans="1:20" x14ac:dyDescent="0.3">
      <c r="A1171" t="s">
        <v>4112</v>
      </c>
      <c r="B1171" t="s">
        <v>4113</v>
      </c>
      <c r="C1171" s="1" t="str">
        <f t="shared" si="72"/>
        <v>21:1164</v>
      </c>
      <c r="D1171" s="1" t="str">
        <f t="shared" si="73"/>
        <v>21:0333</v>
      </c>
      <c r="E1171" t="s">
        <v>4110</v>
      </c>
      <c r="F1171" t="s">
        <v>4114</v>
      </c>
      <c r="H1171">
        <v>65.606588500000001</v>
      </c>
      <c r="I1171">
        <v>-117.99541809999999</v>
      </c>
      <c r="J1171" s="1" t="str">
        <f t="shared" si="74"/>
        <v>Rock (surface)</v>
      </c>
      <c r="K1171" s="1" t="str">
        <f t="shared" si="75"/>
        <v>GSC whole rock crushing (1960s)</v>
      </c>
      <c r="L1171">
        <v>979</v>
      </c>
      <c r="M1171">
        <v>13</v>
      </c>
      <c r="N1171">
        <v>29</v>
      </c>
      <c r="O1171">
        <v>2</v>
      </c>
      <c r="P1171">
        <v>55</v>
      </c>
      <c r="Q1171">
        <v>13</v>
      </c>
      <c r="R1171">
        <v>2</v>
      </c>
      <c r="S1171">
        <v>14</v>
      </c>
      <c r="T1171">
        <v>18</v>
      </c>
    </row>
    <row r="1172" spans="1:20" x14ac:dyDescent="0.3">
      <c r="A1172" t="s">
        <v>4115</v>
      </c>
      <c r="B1172" t="s">
        <v>4116</v>
      </c>
      <c r="C1172" s="1" t="str">
        <f t="shared" si="72"/>
        <v>21:1164</v>
      </c>
      <c r="D1172" s="1" t="str">
        <f t="shared" si="73"/>
        <v>21:0333</v>
      </c>
      <c r="E1172" t="s">
        <v>4117</v>
      </c>
      <c r="F1172" t="s">
        <v>4118</v>
      </c>
      <c r="H1172">
        <v>65.603925500000003</v>
      </c>
      <c r="I1172">
        <v>-117.9909763</v>
      </c>
      <c r="J1172" s="1" t="str">
        <f t="shared" si="74"/>
        <v>Rock (surface)</v>
      </c>
      <c r="K1172" s="1" t="str">
        <f t="shared" si="75"/>
        <v>GSC whole rock crushing (1960s)</v>
      </c>
      <c r="L1172">
        <v>1230</v>
      </c>
      <c r="M1172">
        <v>30</v>
      </c>
      <c r="N1172">
        <v>12</v>
      </c>
      <c r="O1172">
        <v>2</v>
      </c>
      <c r="P1172">
        <v>132</v>
      </c>
      <c r="Q1172">
        <v>17</v>
      </c>
      <c r="R1172">
        <v>3.5</v>
      </c>
      <c r="S1172">
        <v>6</v>
      </c>
      <c r="T1172">
        <v>17</v>
      </c>
    </row>
    <row r="1173" spans="1:20" x14ac:dyDescent="0.3">
      <c r="A1173" t="s">
        <v>4119</v>
      </c>
      <c r="B1173" t="s">
        <v>4120</v>
      </c>
      <c r="C1173" s="1" t="str">
        <f t="shared" si="72"/>
        <v>21:1164</v>
      </c>
      <c r="D1173" s="1" t="str">
        <f t="shared" si="73"/>
        <v>21:0333</v>
      </c>
      <c r="E1173" t="s">
        <v>4117</v>
      </c>
      <c r="F1173" t="s">
        <v>4121</v>
      </c>
      <c r="H1173">
        <v>65.603925500000003</v>
      </c>
      <c r="I1173">
        <v>-117.9909763</v>
      </c>
      <c r="J1173" s="1" t="str">
        <f t="shared" si="74"/>
        <v>Rock (surface)</v>
      </c>
      <c r="K1173" s="1" t="str">
        <f t="shared" si="75"/>
        <v>GSC whole rock crushing (1960s)</v>
      </c>
      <c r="L1173">
        <v>943</v>
      </c>
      <c r="M1173">
        <v>19</v>
      </c>
      <c r="N1173">
        <v>5</v>
      </c>
      <c r="O1173">
        <v>2</v>
      </c>
      <c r="P1173">
        <v>71</v>
      </c>
      <c r="Q1173">
        <v>13</v>
      </c>
      <c r="R1173">
        <v>1.8</v>
      </c>
      <c r="S1173">
        <v>1</v>
      </c>
      <c r="T1173">
        <v>9</v>
      </c>
    </row>
    <row r="1174" spans="1:20" x14ac:dyDescent="0.3">
      <c r="A1174" t="s">
        <v>4122</v>
      </c>
      <c r="B1174" t="s">
        <v>4123</v>
      </c>
      <c r="C1174" s="1" t="str">
        <f t="shared" si="72"/>
        <v>21:1164</v>
      </c>
      <c r="D1174" s="1" t="str">
        <f t="shared" si="73"/>
        <v>21:0333</v>
      </c>
      <c r="E1174" t="s">
        <v>4124</v>
      </c>
      <c r="F1174" t="s">
        <v>4125</v>
      </c>
      <c r="H1174">
        <v>65.595893899999993</v>
      </c>
      <c r="I1174">
        <v>-117.98416229999999</v>
      </c>
      <c r="J1174" s="1" t="str">
        <f t="shared" si="74"/>
        <v>Rock (surface)</v>
      </c>
      <c r="K1174" s="1" t="str">
        <f t="shared" si="75"/>
        <v>GSC whole rock crushing (1960s)</v>
      </c>
      <c r="L1174">
        <v>1510</v>
      </c>
      <c r="M1174">
        <v>14</v>
      </c>
      <c r="N1174">
        <v>70</v>
      </c>
      <c r="O1174">
        <v>2</v>
      </c>
      <c r="P1174">
        <v>132</v>
      </c>
      <c r="Q1174">
        <v>17</v>
      </c>
      <c r="R1174">
        <v>0.7</v>
      </c>
      <c r="S1174">
        <v>58</v>
      </c>
      <c r="T1174">
        <v>25</v>
      </c>
    </row>
    <row r="1175" spans="1:20" x14ac:dyDescent="0.3">
      <c r="A1175" t="s">
        <v>4126</v>
      </c>
      <c r="B1175" t="s">
        <v>4127</v>
      </c>
      <c r="C1175" s="1" t="str">
        <f t="shared" si="72"/>
        <v>21:1164</v>
      </c>
      <c r="D1175" s="1" t="str">
        <f t="shared" si="73"/>
        <v>21:0333</v>
      </c>
      <c r="E1175" t="s">
        <v>4124</v>
      </c>
      <c r="F1175" t="s">
        <v>4128</v>
      </c>
      <c r="H1175">
        <v>65.595893899999993</v>
      </c>
      <c r="I1175">
        <v>-117.98416229999999</v>
      </c>
      <c r="J1175" s="1" t="str">
        <f t="shared" si="74"/>
        <v>Rock (surface)</v>
      </c>
      <c r="K1175" s="1" t="str">
        <f t="shared" si="75"/>
        <v>GSC whole rock crushing (1960s)</v>
      </c>
      <c r="L1175">
        <v>836</v>
      </c>
      <c r="M1175">
        <v>18</v>
      </c>
      <c r="N1175">
        <v>135</v>
      </c>
      <c r="O1175">
        <v>2</v>
      </c>
      <c r="P1175">
        <v>62</v>
      </c>
      <c r="Q1175">
        <v>20</v>
      </c>
      <c r="R1175">
        <v>0.8</v>
      </c>
      <c r="S1175">
        <v>121</v>
      </c>
      <c r="T1175">
        <v>21</v>
      </c>
    </row>
    <row r="1176" spans="1:20" x14ac:dyDescent="0.3">
      <c r="A1176" t="s">
        <v>4129</v>
      </c>
      <c r="B1176" t="s">
        <v>4130</v>
      </c>
      <c r="C1176" s="1" t="str">
        <f t="shared" si="72"/>
        <v>21:1164</v>
      </c>
      <c r="D1176" s="1" t="str">
        <f t="shared" si="73"/>
        <v>21:0333</v>
      </c>
      <c r="E1176" t="s">
        <v>4131</v>
      </c>
      <c r="F1176" t="s">
        <v>4132</v>
      </c>
      <c r="H1176">
        <v>65.597730200000001</v>
      </c>
      <c r="I1176">
        <v>-117.97772380000001</v>
      </c>
      <c r="J1176" s="1" t="str">
        <f t="shared" si="74"/>
        <v>Rock (surface)</v>
      </c>
      <c r="K1176" s="1" t="str">
        <f t="shared" si="75"/>
        <v>GSC whole rock crushing (1960s)</v>
      </c>
      <c r="L1176">
        <v>657</v>
      </c>
      <c r="M1176">
        <v>17</v>
      </c>
      <c r="N1176">
        <v>145</v>
      </c>
      <c r="O1176">
        <v>21</v>
      </c>
      <c r="P1176">
        <v>200</v>
      </c>
      <c r="Q1176">
        <v>17</v>
      </c>
      <c r="R1176">
        <v>0.6</v>
      </c>
      <c r="S1176">
        <v>129</v>
      </c>
      <c r="T1176">
        <v>75</v>
      </c>
    </row>
    <row r="1177" spans="1:20" x14ac:dyDescent="0.3">
      <c r="A1177" t="s">
        <v>4133</v>
      </c>
      <c r="B1177" t="s">
        <v>4134</v>
      </c>
      <c r="C1177" s="1" t="str">
        <f t="shared" si="72"/>
        <v>21:1164</v>
      </c>
      <c r="D1177" s="1" t="str">
        <f t="shared" si="73"/>
        <v>21:0333</v>
      </c>
      <c r="E1177" t="s">
        <v>4131</v>
      </c>
      <c r="F1177" t="s">
        <v>4135</v>
      </c>
      <c r="H1177">
        <v>65.597730200000001</v>
      </c>
      <c r="I1177">
        <v>-117.97772380000001</v>
      </c>
      <c r="J1177" s="1" t="str">
        <f t="shared" si="74"/>
        <v>Rock (surface)</v>
      </c>
      <c r="K1177" s="1" t="str">
        <f t="shared" si="75"/>
        <v>GSC whole rock crushing (1960s)</v>
      </c>
      <c r="L1177">
        <v>871</v>
      </c>
      <c r="M1177">
        <v>11</v>
      </c>
      <c r="N1177">
        <v>175</v>
      </c>
      <c r="O1177">
        <v>8</v>
      </c>
      <c r="P1177">
        <v>96</v>
      </c>
      <c r="Q1177">
        <v>13</v>
      </c>
      <c r="R1177">
        <v>0.2</v>
      </c>
      <c r="S1177">
        <v>171</v>
      </c>
      <c r="T1177">
        <v>38</v>
      </c>
    </row>
    <row r="1178" spans="1:20" x14ac:dyDescent="0.3">
      <c r="A1178" t="s">
        <v>4136</v>
      </c>
      <c r="B1178" t="s">
        <v>4137</v>
      </c>
      <c r="C1178" s="1" t="str">
        <f t="shared" si="72"/>
        <v>21:1164</v>
      </c>
      <c r="D1178" s="1" t="str">
        <f t="shared" si="73"/>
        <v>21:0333</v>
      </c>
      <c r="E1178" t="s">
        <v>4138</v>
      </c>
      <c r="F1178" t="s">
        <v>4139</v>
      </c>
      <c r="H1178">
        <v>65.619021700000005</v>
      </c>
      <c r="I1178">
        <v>-117.4574588</v>
      </c>
      <c r="J1178" s="1" t="str">
        <f t="shared" si="74"/>
        <v>Rock (surface)</v>
      </c>
      <c r="K1178" s="1" t="str">
        <f t="shared" si="75"/>
        <v>GSC whole rock crushing (1960s)</v>
      </c>
      <c r="L1178">
        <v>514</v>
      </c>
      <c r="M1178">
        <v>23</v>
      </c>
      <c r="N1178">
        <v>6</v>
      </c>
      <c r="O1178">
        <v>25</v>
      </c>
      <c r="P1178">
        <v>60</v>
      </c>
      <c r="Q1178">
        <v>10</v>
      </c>
      <c r="R1178">
        <v>4</v>
      </c>
      <c r="S1178">
        <v>4</v>
      </c>
      <c r="T1178">
        <v>21</v>
      </c>
    </row>
    <row r="1179" spans="1:20" x14ac:dyDescent="0.3">
      <c r="A1179" t="s">
        <v>4140</v>
      </c>
      <c r="B1179" t="s">
        <v>4141</v>
      </c>
      <c r="C1179" s="1" t="str">
        <f t="shared" si="72"/>
        <v>21:1164</v>
      </c>
      <c r="D1179" s="1" t="str">
        <f t="shared" si="73"/>
        <v>21:0333</v>
      </c>
      <c r="E1179" t="s">
        <v>4138</v>
      </c>
      <c r="F1179" t="s">
        <v>4142</v>
      </c>
      <c r="H1179">
        <v>65.619021700000005</v>
      </c>
      <c r="I1179">
        <v>-117.4574588</v>
      </c>
      <c r="J1179" s="1" t="str">
        <f t="shared" si="74"/>
        <v>Rock (surface)</v>
      </c>
      <c r="K1179" s="1" t="str">
        <f t="shared" si="75"/>
        <v>GSC whole rock crushing (1960s)</v>
      </c>
      <c r="L1179">
        <v>514</v>
      </c>
      <c r="M1179">
        <v>22</v>
      </c>
      <c r="N1179">
        <v>9</v>
      </c>
      <c r="O1179">
        <v>21</v>
      </c>
      <c r="P1179">
        <v>68</v>
      </c>
      <c r="Q1179">
        <v>16</v>
      </c>
      <c r="R1179">
        <v>3</v>
      </c>
      <c r="S1179">
        <v>4</v>
      </c>
      <c r="T1179">
        <v>16</v>
      </c>
    </row>
    <row r="1180" spans="1:20" x14ac:dyDescent="0.3">
      <c r="A1180" t="s">
        <v>4143</v>
      </c>
      <c r="B1180" t="s">
        <v>4144</v>
      </c>
      <c r="C1180" s="1" t="str">
        <f t="shared" si="72"/>
        <v>21:1164</v>
      </c>
      <c r="D1180" s="1" t="str">
        <f t="shared" si="73"/>
        <v>21:0333</v>
      </c>
      <c r="E1180" t="s">
        <v>4145</v>
      </c>
      <c r="F1180" t="s">
        <v>4146</v>
      </c>
      <c r="H1180">
        <v>65.630704600000001</v>
      </c>
      <c r="I1180">
        <v>-117.45114890000001</v>
      </c>
      <c r="J1180" s="1" t="str">
        <f t="shared" si="74"/>
        <v>Rock (surface)</v>
      </c>
      <c r="K1180" s="1" t="str">
        <f t="shared" si="75"/>
        <v>GSC whole rock crushing (1960s)</v>
      </c>
      <c r="L1180">
        <v>657</v>
      </c>
      <c r="M1180">
        <v>20</v>
      </c>
      <c r="N1180">
        <v>12</v>
      </c>
      <c r="O1180">
        <v>25</v>
      </c>
      <c r="P1180">
        <v>63</v>
      </c>
      <c r="Q1180">
        <v>12</v>
      </c>
      <c r="R1180">
        <v>3</v>
      </c>
      <c r="S1180">
        <v>8</v>
      </c>
      <c r="T1180">
        <v>19</v>
      </c>
    </row>
    <row r="1181" spans="1:20" x14ac:dyDescent="0.3">
      <c r="A1181" t="s">
        <v>4147</v>
      </c>
      <c r="B1181" t="s">
        <v>4148</v>
      </c>
      <c r="C1181" s="1" t="str">
        <f t="shared" si="72"/>
        <v>21:1164</v>
      </c>
      <c r="D1181" s="1" t="str">
        <f t="shared" si="73"/>
        <v>21:0333</v>
      </c>
      <c r="E1181" t="s">
        <v>4145</v>
      </c>
      <c r="F1181" t="s">
        <v>4149</v>
      </c>
      <c r="H1181">
        <v>65.630704600000001</v>
      </c>
      <c r="I1181">
        <v>-117.45114890000001</v>
      </c>
      <c r="J1181" s="1" t="str">
        <f t="shared" si="74"/>
        <v>Rock (surface)</v>
      </c>
      <c r="K1181" s="1" t="str">
        <f t="shared" si="75"/>
        <v>GSC whole rock crushing (1960s)</v>
      </c>
      <c r="L1181">
        <v>621</v>
      </c>
      <c r="M1181">
        <v>19</v>
      </c>
      <c r="N1181">
        <v>9</v>
      </c>
      <c r="O1181">
        <v>45</v>
      </c>
      <c r="P1181">
        <v>82</v>
      </c>
      <c r="Q1181">
        <v>10</v>
      </c>
      <c r="R1181">
        <v>3</v>
      </c>
      <c r="S1181">
        <v>5</v>
      </c>
      <c r="T1181">
        <v>42</v>
      </c>
    </row>
    <row r="1182" spans="1:20" x14ac:dyDescent="0.3">
      <c r="A1182" t="s">
        <v>4150</v>
      </c>
      <c r="B1182" t="s">
        <v>4151</v>
      </c>
      <c r="C1182" s="1" t="str">
        <f t="shared" si="72"/>
        <v>21:1164</v>
      </c>
      <c r="D1182" s="1" t="str">
        <f t="shared" si="73"/>
        <v>21:0333</v>
      </c>
      <c r="E1182" t="s">
        <v>4152</v>
      </c>
      <c r="F1182" t="s">
        <v>4153</v>
      </c>
      <c r="H1182">
        <v>65.634398000000004</v>
      </c>
      <c r="I1182">
        <v>-117.4142837</v>
      </c>
      <c r="J1182" s="1" t="str">
        <f t="shared" si="74"/>
        <v>Rock (surface)</v>
      </c>
      <c r="K1182" s="1" t="str">
        <f t="shared" si="75"/>
        <v>GSC whole rock crushing (1960s)</v>
      </c>
      <c r="L1182">
        <v>764</v>
      </c>
      <c r="M1182">
        <v>29</v>
      </c>
      <c r="N1182">
        <v>12</v>
      </c>
      <c r="O1182">
        <v>25</v>
      </c>
      <c r="P1182">
        <v>101</v>
      </c>
      <c r="Q1182">
        <v>16</v>
      </c>
      <c r="R1182">
        <v>1.8</v>
      </c>
      <c r="S1182">
        <v>15</v>
      </c>
      <c r="T1182">
        <v>31</v>
      </c>
    </row>
    <row r="1183" spans="1:20" x14ac:dyDescent="0.3">
      <c r="A1183" t="s">
        <v>4154</v>
      </c>
      <c r="B1183" t="s">
        <v>4155</v>
      </c>
      <c r="C1183" s="1" t="str">
        <f t="shared" si="72"/>
        <v>21:1164</v>
      </c>
      <c r="D1183" s="1" t="str">
        <f t="shared" si="73"/>
        <v>21:0333</v>
      </c>
      <c r="E1183" t="s">
        <v>4152</v>
      </c>
      <c r="F1183" t="s">
        <v>4156</v>
      </c>
      <c r="H1183">
        <v>65.634398000000004</v>
      </c>
      <c r="I1183">
        <v>-117.4142837</v>
      </c>
      <c r="J1183" s="1" t="str">
        <f t="shared" si="74"/>
        <v>Rock (surface)</v>
      </c>
      <c r="K1183" s="1" t="str">
        <f t="shared" si="75"/>
        <v>GSC whole rock crushing (1960s)</v>
      </c>
      <c r="L1183">
        <v>764</v>
      </c>
      <c r="M1183">
        <v>29</v>
      </c>
      <c r="N1183">
        <v>12</v>
      </c>
      <c r="O1183">
        <v>8</v>
      </c>
      <c r="P1183">
        <v>88</v>
      </c>
      <c r="Q1183">
        <v>10</v>
      </c>
      <c r="R1183">
        <v>1.9</v>
      </c>
      <c r="S1183">
        <v>16</v>
      </c>
      <c r="T1183">
        <v>19</v>
      </c>
    </row>
    <row r="1184" spans="1:20" x14ac:dyDescent="0.3">
      <c r="A1184" t="s">
        <v>4157</v>
      </c>
      <c r="B1184" t="s">
        <v>4158</v>
      </c>
      <c r="C1184" s="1" t="str">
        <f t="shared" si="72"/>
        <v>21:1164</v>
      </c>
      <c r="D1184" s="1" t="str">
        <f t="shared" si="73"/>
        <v>21:0333</v>
      </c>
      <c r="E1184" t="s">
        <v>4159</v>
      </c>
      <c r="F1184" t="s">
        <v>4160</v>
      </c>
      <c r="H1184">
        <v>65.661277900000002</v>
      </c>
      <c r="I1184">
        <v>-117.4277613</v>
      </c>
      <c r="J1184" s="1" t="str">
        <f t="shared" si="74"/>
        <v>Rock (surface)</v>
      </c>
      <c r="K1184" s="1" t="str">
        <f t="shared" si="75"/>
        <v>GSC whole rock crushing (1960s)</v>
      </c>
      <c r="L1184">
        <v>514</v>
      </c>
      <c r="M1184">
        <v>25</v>
      </c>
      <c r="N1184">
        <v>400</v>
      </c>
      <c r="O1184">
        <v>25</v>
      </c>
      <c r="P1184">
        <v>104</v>
      </c>
      <c r="Q1184">
        <v>16</v>
      </c>
      <c r="R1184">
        <v>4.3</v>
      </c>
      <c r="S1184">
        <v>396</v>
      </c>
      <c r="T1184">
        <v>23</v>
      </c>
    </row>
    <row r="1185" spans="1:20" x14ac:dyDescent="0.3">
      <c r="A1185" t="s">
        <v>4161</v>
      </c>
      <c r="B1185" t="s">
        <v>4162</v>
      </c>
      <c r="C1185" s="1" t="str">
        <f t="shared" si="72"/>
        <v>21:1164</v>
      </c>
      <c r="D1185" s="1" t="str">
        <f t="shared" si="73"/>
        <v>21:0333</v>
      </c>
      <c r="E1185" t="s">
        <v>4159</v>
      </c>
      <c r="F1185" t="s">
        <v>4163</v>
      </c>
      <c r="H1185">
        <v>65.661277900000002</v>
      </c>
      <c r="I1185">
        <v>-117.4277613</v>
      </c>
      <c r="J1185" s="1" t="str">
        <f t="shared" si="74"/>
        <v>Rock (surface)</v>
      </c>
      <c r="K1185" s="1" t="str">
        <f t="shared" si="75"/>
        <v>GSC whole rock crushing (1960s)</v>
      </c>
      <c r="L1185">
        <v>586</v>
      </c>
      <c r="M1185">
        <v>25</v>
      </c>
      <c r="N1185">
        <v>11</v>
      </c>
      <c r="O1185">
        <v>17</v>
      </c>
      <c r="P1185">
        <v>85</v>
      </c>
      <c r="Q1185">
        <v>12</v>
      </c>
      <c r="R1185">
        <v>3</v>
      </c>
      <c r="S1185">
        <v>5</v>
      </c>
      <c r="T1185">
        <v>16</v>
      </c>
    </row>
    <row r="1186" spans="1:20" x14ac:dyDescent="0.3">
      <c r="A1186" t="s">
        <v>4164</v>
      </c>
      <c r="B1186" t="s">
        <v>4165</v>
      </c>
      <c r="C1186" s="1" t="str">
        <f t="shared" si="72"/>
        <v>21:1164</v>
      </c>
      <c r="D1186" s="1" t="str">
        <f t="shared" si="73"/>
        <v>21:0333</v>
      </c>
      <c r="E1186" t="s">
        <v>4166</v>
      </c>
      <c r="F1186" t="s">
        <v>4167</v>
      </c>
      <c r="H1186">
        <v>65.226382000000001</v>
      </c>
      <c r="I1186">
        <v>-117.3180567</v>
      </c>
      <c r="J1186" s="1" t="str">
        <f t="shared" si="74"/>
        <v>Rock (surface)</v>
      </c>
      <c r="K1186" s="1" t="str">
        <f t="shared" si="75"/>
        <v>GSC whole rock crushing (1960s)</v>
      </c>
      <c r="L1186">
        <v>344</v>
      </c>
      <c r="M1186">
        <v>7</v>
      </c>
      <c r="N1186">
        <v>5</v>
      </c>
      <c r="O1186">
        <v>8</v>
      </c>
      <c r="P1186">
        <v>55</v>
      </c>
      <c r="Q1186">
        <v>20</v>
      </c>
      <c r="R1186">
        <v>4</v>
      </c>
      <c r="S1186">
        <v>2</v>
      </c>
      <c r="T1186">
        <v>7</v>
      </c>
    </row>
    <row r="1187" spans="1:20" x14ac:dyDescent="0.3">
      <c r="A1187" t="s">
        <v>4168</v>
      </c>
      <c r="B1187" t="s">
        <v>4169</v>
      </c>
      <c r="C1187" s="1" t="str">
        <f t="shared" si="72"/>
        <v>21:1164</v>
      </c>
      <c r="D1187" s="1" t="str">
        <f t="shared" si="73"/>
        <v>21:0333</v>
      </c>
      <c r="E1187" t="s">
        <v>4166</v>
      </c>
      <c r="F1187" t="s">
        <v>4170</v>
      </c>
      <c r="H1187">
        <v>65.226382000000001</v>
      </c>
      <c r="I1187">
        <v>-117.3180567</v>
      </c>
      <c r="J1187" s="1" t="str">
        <f t="shared" si="74"/>
        <v>Rock (surface)</v>
      </c>
      <c r="K1187" s="1" t="str">
        <f t="shared" si="75"/>
        <v>GSC whole rock crushing (1960s)</v>
      </c>
      <c r="L1187">
        <v>291</v>
      </c>
      <c r="M1187">
        <v>10</v>
      </c>
      <c r="N1187">
        <v>3</v>
      </c>
      <c r="O1187">
        <v>2</v>
      </c>
      <c r="P1187">
        <v>61</v>
      </c>
      <c r="Q1187">
        <v>22</v>
      </c>
      <c r="R1187">
        <v>5</v>
      </c>
      <c r="S1187">
        <v>1</v>
      </c>
      <c r="T1187">
        <v>18</v>
      </c>
    </row>
    <row r="1188" spans="1:20" x14ac:dyDescent="0.3">
      <c r="A1188" t="s">
        <v>4171</v>
      </c>
      <c r="B1188" t="s">
        <v>4172</v>
      </c>
      <c r="C1188" s="1" t="str">
        <f t="shared" si="72"/>
        <v>21:1164</v>
      </c>
      <c r="D1188" s="1" t="str">
        <f t="shared" si="73"/>
        <v>21:0333</v>
      </c>
      <c r="E1188" t="s">
        <v>4173</v>
      </c>
      <c r="F1188" t="s">
        <v>4174</v>
      </c>
      <c r="H1188">
        <v>65.238077000000004</v>
      </c>
      <c r="I1188">
        <v>-117.30321929999999</v>
      </c>
      <c r="J1188" s="1" t="str">
        <f t="shared" si="74"/>
        <v>Rock (surface)</v>
      </c>
      <c r="K1188" s="1" t="str">
        <f t="shared" si="75"/>
        <v>GSC whole rock crushing (1960s)</v>
      </c>
      <c r="L1188">
        <v>550</v>
      </c>
      <c r="M1188">
        <v>23</v>
      </c>
      <c r="N1188">
        <v>61</v>
      </c>
      <c r="O1188">
        <v>8</v>
      </c>
      <c r="P1188">
        <v>57</v>
      </c>
      <c r="Q1188">
        <v>27</v>
      </c>
      <c r="R1188">
        <v>3</v>
      </c>
      <c r="S1188">
        <v>42</v>
      </c>
      <c r="T1188">
        <v>8</v>
      </c>
    </row>
    <row r="1189" spans="1:20" x14ac:dyDescent="0.3">
      <c r="A1189" t="s">
        <v>4175</v>
      </c>
      <c r="B1189" t="s">
        <v>4176</v>
      </c>
      <c r="C1189" s="1" t="str">
        <f t="shared" si="72"/>
        <v>21:1164</v>
      </c>
      <c r="D1189" s="1" t="str">
        <f t="shared" si="73"/>
        <v>21:0333</v>
      </c>
      <c r="E1189" t="s">
        <v>4173</v>
      </c>
      <c r="F1189" t="s">
        <v>4177</v>
      </c>
      <c r="H1189">
        <v>65.238077000000004</v>
      </c>
      <c r="I1189">
        <v>-117.30321929999999</v>
      </c>
      <c r="J1189" s="1" t="str">
        <f t="shared" si="74"/>
        <v>Rock (surface)</v>
      </c>
      <c r="K1189" s="1" t="str">
        <f t="shared" si="75"/>
        <v>GSC whole rock crushing (1960s)</v>
      </c>
      <c r="L1189">
        <v>416</v>
      </c>
      <c r="M1189">
        <v>20</v>
      </c>
      <c r="N1189">
        <v>7</v>
      </c>
      <c r="O1189">
        <v>17</v>
      </c>
      <c r="P1189">
        <v>40</v>
      </c>
      <c r="Q1189">
        <v>13</v>
      </c>
      <c r="R1189">
        <v>3.3</v>
      </c>
      <c r="S1189">
        <v>5</v>
      </c>
      <c r="T1189">
        <v>6</v>
      </c>
    </row>
    <row r="1190" spans="1:20" x14ac:dyDescent="0.3">
      <c r="A1190" t="s">
        <v>4178</v>
      </c>
      <c r="B1190" t="s">
        <v>4179</v>
      </c>
      <c r="C1190" s="1" t="str">
        <f t="shared" si="72"/>
        <v>21:1164</v>
      </c>
      <c r="D1190" s="1" t="str">
        <f t="shared" si="73"/>
        <v>21:0333</v>
      </c>
      <c r="E1190" t="s">
        <v>4180</v>
      </c>
      <c r="F1190" t="s">
        <v>4181</v>
      </c>
      <c r="H1190">
        <v>65.232722999999993</v>
      </c>
      <c r="I1190">
        <v>-117.28818320000001</v>
      </c>
      <c r="J1190" s="1" t="str">
        <f t="shared" si="74"/>
        <v>Rock (surface)</v>
      </c>
      <c r="K1190" s="1" t="str">
        <f t="shared" si="75"/>
        <v>GSC whole rock crushing (1960s)</v>
      </c>
      <c r="L1190">
        <v>188</v>
      </c>
      <c r="M1190">
        <v>9</v>
      </c>
      <c r="N1190">
        <v>5</v>
      </c>
      <c r="O1190">
        <v>8</v>
      </c>
      <c r="P1190">
        <v>26</v>
      </c>
      <c r="Q1190">
        <v>24</v>
      </c>
      <c r="R1190">
        <v>5.8</v>
      </c>
      <c r="S1190">
        <v>3</v>
      </c>
      <c r="T1190">
        <v>4</v>
      </c>
    </row>
    <row r="1191" spans="1:20" x14ac:dyDescent="0.3">
      <c r="A1191" t="s">
        <v>4182</v>
      </c>
      <c r="B1191" t="s">
        <v>4183</v>
      </c>
      <c r="C1191" s="1" t="str">
        <f t="shared" si="72"/>
        <v>21:1164</v>
      </c>
      <c r="D1191" s="1" t="str">
        <f t="shared" si="73"/>
        <v>21:0333</v>
      </c>
      <c r="E1191" t="s">
        <v>4180</v>
      </c>
      <c r="F1191" t="s">
        <v>4184</v>
      </c>
      <c r="H1191">
        <v>65.232722999999993</v>
      </c>
      <c r="I1191">
        <v>-117.28818320000001</v>
      </c>
      <c r="J1191" s="1" t="str">
        <f t="shared" si="74"/>
        <v>Rock (surface)</v>
      </c>
      <c r="K1191" s="1" t="str">
        <f t="shared" si="75"/>
        <v>GSC whole rock crushing (1960s)</v>
      </c>
      <c r="L1191">
        <v>235</v>
      </c>
      <c r="M1191">
        <v>10</v>
      </c>
      <c r="N1191">
        <v>7</v>
      </c>
      <c r="O1191">
        <v>2</v>
      </c>
      <c r="P1191">
        <v>17</v>
      </c>
      <c r="Q1191">
        <v>50</v>
      </c>
      <c r="R1191">
        <v>3.5</v>
      </c>
      <c r="S1191">
        <v>5</v>
      </c>
      <c r="T1191">
        <v>4</v>
      </c>
    </row>
    <row r="1192" spans="1:20" x14ac:dyDescent="0.3">
      <c r="A1192" t="s">
        <v>4185</v>
      </c>
      <c r="B1192" t="s">
        <v>4186</v>
      </c>
      <c r="C1192" s="1" t="str">
        <f t="shared" si="72"/>
        <v>21:1164</v>
      </c>
      <c r="D1192" s="1" t="str">
        <f t="shared" si="73"/>
        <v>21:0333</v>
      </c>
      <c r="E1192" t="s">
        <v>4187</v>
      </c>
      <c r="F1192" t="s">
        <v>4188</v>
      </c>
      <c r="H1192">
        <v>65.258621300000001</v>
      </c>
      <c r="I1192">
        <v>-117.346282</v>
      </c>
      <c r="J1192" s="1" t="str">
        <f t="shared" si="74"/>
        <v>Rock (surface)</v>
      </c>
      <c r="K1192" s="1" t="str">
        <f t="shared" si="75"/>
        <v>GSC whole rock crushing (1960s)</v>
      </c>
      <c r="L1192">
        <v>1050</v>
      </c>
      <c r="M1192">
        <v>23</v>
      </c>
      <c r="N1192">
        <v>17</v>
      </c>
      <c r="O1192">
        <v>184</v>
      </c>
      <c r="P1192">
        <v>338</v>
      </c>
      <c r="Q1192">
        <v>22</v>
      </c>
      <c r="R1192">
        <v>4.5</v>
      </c>
      <c r="S1192">
        <v>12</v>
      </c>
      <c r="T1192">
        <v>48</v>
      </c>
    </row>
    <row r="1193" spans="1:20" x14ac:dyDescent="0.3">
      <c r="A1193" t="s">
        <v>4189</v>
      </c>
      <c r="B1193" t="s">
        <v>4190</v>
      </c>
      <c r="C1193" s="1" t="str">
        <f t="shared" si="72"/>
        <v>21:1164</v>
      </c>
      <c r="D1193" s="1" t="str">
        <f t="shared" si="73"/>
        <v>21:0333</v>
      </c>
      <c r="E1193" t="s">
        <v>4187</v>
      </c>
      <c r="F1193" t="s">
        <v>4191</v>
      </c>
      <c r="H1193">
        <v>65.258621300000001</v>
      </c>
      <c r="I1193">
        <v>-117.346282</v>
      </c>
      <c r="J1193" s="1" t="str">
        <f t="shared" si="74"/>
        <v>Rock (surface)</v>
      </c>
      <c r="K1193" s="1" t="str">
        <f t="shared" si="75"/>
        <v>GSC whole rock crushing (1960s)</v>
      </c>
      <c r="L1193">
        <v>811</v>
      </c>
      <c r="M1193">
        <v>26</v>
      </c>
      <c r="N1193">
        <v>18</v>
      </c>
      <c r="O1193">
        <v>121</v>
      </c>
      <c r="P1193">
        <v>235</v>
      </c>
      <c r="Q1193">
        <v>17</v>
      </c>
      <c r="R1193">
        <v>3.5</v>
      </c>
      <c r="S1193">
        <v>12</v>
      </c>
      <c r="T1193">
        <v>39</v>
      </c>
    </row>
    <row r="1194" spans="1:20" x14ac:dyDescent="0.3">
      <c r="A1194" t="s">
        <v>4192</v>
      </c>
      <c r="B1194" t="s">
        <v>4193</v>
      </c>
      <c r="C1194" s="1" t="str">
        <f t="shared" si="72"/>
        <v>21:1164</v>
      </c>
      <c r="D1194" s="1" t="str">
        <f t="shared" si="73"/>
        <v>21:0333</v>
      </c>
      <c r="E1194" t="s">
        <v>4194</v>
      </c>
      <c r="F1194" t="s">
        <v>4195</v>
      </c>
      <c r="H1194">
        <v>65.264981300000002</v>
      </c>
      <c r="I1194">
        <v>-117.30995350000001</v>
      </c>
      <c r="J1194" s="1" t="str">
        <f t="shared" si="74"/>
        <v>Rock (surface)</v>
      </c>
      <c r="K1194" s="1" t="str">
        <f t="shared" si="75"/>
        <v>GSC whole rock crushing (1960s)</v>
      </c>
      <c r="L1194">
        <v>1700</v>
      </c>
      <c r="M1194">
        <v>18</v>
      </c>
      <c r="N1194">
        <v>16</v>
      </c>
      <c r="O1194">
        <v>120</v>
      </c>
      <c r="P1194">
        <v>591</v>
      </c>
      <c r="Q1194">
        <v>17</v>
      </c>
      <c r="R1194">
        <v>3.8</v>
      </c>
      <c r="S1194">
        <v>9</v>
      </c>
      <c r="T1194">
        <v>56</v>
      </c>
    </row>
    <row r="1195" spans="1:20" x14ac:dyDescent="0.3">
      <c r="A1195" t="s">
        <v>4196</v>
      </c>
      <c r="B1195" t="s">
        <v>4197</v>
      </c>
      <c r="C1195" s="1" t="str">
        <f t="shared" si="72"/>
        <v>21:1164</v>
      </c>
      <c r="D1195" s="1" t="str">
        <f t="shared" si="73"/>
        <v>21:0333</v>
      </c>
      <c r="E1195" t="s">
        <v>4194</v>
      </c>
      <c r="F1195" t="s">
        <v>4198</v>
      </c>
      <c r="H1195">
        <v>65.264981300000002</v>
      </c>
      <c r="I1195">
        <v>-117.30995350000001</v>
      </c>
      <c r="J1195" s="1" t="str">
        <f t="shared" si="74"/>
        <v>Rock (surface)</v>
      </c>
      <c r="K1195" s="1" t="str">
        <f t="shared" si="75"/>
        <v>GSC whole rock crushing (1960s)</v>
      </c>
      <c r="L1195">
        <v>1440</v>
      </c>
      <c r="M1195">
        <v>16</v>
      </c>
      <c r="N1195">
        <v>29</v>
      </c>
      <c r="O1195">
        <v>85</v>
      </c>
      <c r="P1195">
        <v>271</v>
      </c>
      <c r="Q1195">
        <v>18</v>
      </c>
      <c r="R1195">
        <v>3.8</v>
      </c>
      <c r="S1195">
        <v>21</v>
      </c>
      <c r="T1195">
        <v>40</v>
      </c>
    </row>
    <row r="1196" spans="1:20" x14ac:dyDescent="0.3">
      <c r="A1196" t="s">
        <v>4199</v>
      </c>
      <c r="B1196" t="s">
        <v>4200</v>
      </c>
      <c r="C1196" s="1" t="str">
        <f t="shared" si="72"/>
        <v>21:1164</v>
      </c>
      <c r="D1196" s="1" t="str">
        <f t="shared" si="73"/>
        <v>21:0333</v>
      </c>
      <c r="E1196" t="s">
        <v>4201</v>
      </c>
      <c r="F1196" t="s">
        <v>4202</v>
      </c>
      <c r="H1196">
        <v>65.270435300000003</v>
      </c>
      <c r="I1196">
        <v>-117.2735983</v>
      </c>
      <c r="J1196" s="1" t="str">
        <f t="shared" si="74"/>
        <v>Rock (surface)</v>
      </c>
      <c r="K1196" s="1" t="str">
        <f t="shared" si="75"/>
        <v>GSC whole rock crushing (1960s)</v>
      </c>
      <c r="L1196">
        <v>229</v>
      </c>
      <c r="M1196">
        <v>10</v>
      </c>
      <c r="N1196">
        <v>15</v>
      </c>
      <c r="O1196">
        <v>60</v>
      </c>
      <c r="P1196">
        <v>54</v>
      </c>
      <c r="Q1196">
        <v>11</v>
      </c>
      <c r="R1196">
        <v>5.8</v>
      </c>
      <c r="S1196">
        <v>10</v>
      </c>
      <c r="T1196">
        <v>7</v>
      </c>
    </row>
    <row r="1197" spans="1:20" x14ac:dyDescent="0.3">
      <c r="A1197" t="s">
        <v>4203</v>
      </c>
      <c r="B1197" t="s">
        <v>4204</v>
      </c>
      <c r="C1197" s="1" t="str">
        <f t="shared" si="72"/>
        <v>21:1164</v>
      </c>
      <c r="D1197" s="1" t="str">
        <f t="shared" si="73"/>
        <v>21:0333</v>
      </c>
      <c r="E1197" t="s">
        <v>4201</v>
      </c>
      <c r="F1197" t="s">
        <v>4205</v>
      </c>
      <c r="H1197">
        <v>65.270435300000003</v>
      </c>
      <c r="I1197">
        <v>-117.2735983</v>
      </c>
      <c r="J1197" s="1" t="str">
        <f t="shared" si="74"/>
        <v>Rock (surface)</v>
      </c>
      <c r="K1197" s="1" t="str">
        <f t="shared" si="75"/>
        <v>GSC whole rock crushing (1960s)</v>
      </c>
      <c r="L1197">
        <v>558</v>
      </c>
      <c r="M1197">
        <v>15</v>
      </c>
      <c r="N1197">
        <v>15</v>
      </c>
      <c r="O1197">
        <v>55</v>
      </c>
      <c r="P1197">
        <v>90</v>
      </c>
      <c r="Q1197">
        <v>15</v>
      </c>
      <c r="R1197">
        <v>4.3</v>
      </c>
      <c r="S1197">
        <v>10</v>
      </c>
      <c r="T1197">
        <v>13</v>
      </c>
    </row>
    <row r="1198" spans="1:20" x14ac:dyDescent="0.3">
      <c r="A1198" t="s">
        <v>4206</v>
      </c>
      <c r="B1198" t="s">
        <v>4207</v>
      </c>
      <c r="C1198" s="1" t="str">
        <f t="shared" si="72"/>
        <v>21:1164</v>
      </c>
      <c r="D1198" s="1" t="str">
        <f t="shared" si="73"/>
        <v>21:0333</v>
      </c>
      <c r="E1198" t="s">
        <v>4208</v>
      </c>
      <c r="F1198" t="s">
        <v>4209</v>
      </c>
      <c r="H1198">
        <v>65.309869399999997</v>
      </c>
      <c r="I1198">
        <v>-117.29760829999999</v>
      </c>
      <c r="J1198" s="1" t="str">
        <f t="shared" si="74"/>
        <v>Rock (surface)</v>
      </c>
      <c r="K1198" s="1" t="str">
        <f t="shared" si="75"/>
        <v>GSC whole rock crushing (1960s)</v>
      </c>
      <c r="L1198">
        <v>674</v>
      </c>
      <c r="M1198">
        <v>14</v>
      </c>
      <c r="N1198">
        <v>11</v>
      </c>
      <c r="O1198">
        <v>39</v>
      </c>
      <c r="P1198">
        <v>103</v>
      </c>
      <c r="Q1198">
        <v>11</v>
      </c>
      <c r="R1198">
        <v>3</v>
      </c>
      <c r="S1198">
        <v>6</v>
      </c>
      <c r="T1198">
        <v>13</v>
      </c>
    </row>
    <row r="1199" spans="1:20" x14ac:dyDescent="0.3">
      <c r="A1199" t="s">
        <v>4210</v>
      </c>
      <c r="B1199" t="s">
        <v>4211</v>
      </c>
      <c r="C1199" s="1" t="str">
        <f t="shared" si="72"/>
        <v>21:1164</v>
      </c>
      <c r="D1199" s="1" t="str">
        <f t="shared" si="73"/>
        <v>21:0333</v>
      </c>
      <c r="E1199" t="s">
        <v>4208</v>
      </c>
      <c r="F1199" t="s">
        <v>4212</v>
      </c>
      <c r="H1199">
        <v>65.309869399999997</v>
      </c>
      <c r="I1199">
        <v>-117.29760829999999</v>
      </c>
      <c r="J1199" s="1" t="str">
        <f t="shared" si="74"/>
        <v>Rock (surface)</v>
      </c>
      <c r="K1199" s="1" t="str">
        <f t="shared" si="75"/>
        <v>GSC whole rock crushing (1960s)</v>
      </c>
      <c r="L1199">
        <v>798</v>
      </c>
      <c r="M1199">
        <v>13</v>
      </c>
      <c r="N1199">
        <v>11</v>
      </c>
      <c r="O1199">
        <v>39</v>
      </c>
      <c r="P1199">
        <v>117</v>
      </c>
      <c r="Q1199">
        <v>5</v>
      </c>
      <c r="R1199">
        <v>4</v>
      </c>
      <c r="S1199">
        <v>6</v>
      </c>
      <c r="T1199">
        <v>15</v>
      </c>
    </row>
    <row r="1200" spans="1:20" x14ac:dyDescent="0.3">
      <c r="A1200" t="s">
        <v>4213</v>
      </c>
      <c r="B1200" t="s">
        <v>4214</v>
      </c>
      <c r="C1200" s="1" t="str">
        <f t="shared" si="72"/>
        <v>21:1164</v>
      </c>
      <c r="D1200" s="1" t="str">
        <f t="shared" si="73"/>
        <v>21:0333</v>
      </c>
      <c r="E1200" t="s">
        <v>4215</v>
      </c>
      <c r="F1200" t="s">
        <v>4216</v>
      </c>
      <c r="H1200">
        <v>65.320619100000002</v>
      </c>
      <c r="I1200">
        <v>-117.3063154</v>
      </c>
      <c r="J1200" s="1" t="str">
        <f t="shared" si="74"/>
        <v>Rock (surface)</v>
      </c>
      <c r="K1200" s="1" t="str">
        <f t="shared" si="75"/>
        <v>GSC whole rock crushing (1960s)</v>
      </c>
      <c r="L1200">
        <v>303</v>
      </c>
      <c r="M1200">
        <v>6</v>
      </c>
      <c r="N1200">
        <v>7</v>
      </c>
      <c r="O1200">
        <v>27</v>
      </c>
      <c r="P1200">
        <v>54</v>
      </c>
      <c r="Q1200">
        <v>5</v>
      </c>
      <c r="R1200">
        <v>5.6</v>
      </c>
      <c r="S1200">
        <v>2</v>
      </c>
      <c r="T1200">
        <v>6</v>
      </c>
    </row>
    <row r="1201" spans="1:20" x14ac:dyDescent="0.3">
      <c r="A1201" t="s">
        <v>4217</v>
      </c>
      <c r="B1201" t="s">
        <v>4218</v>
      </c>
      <c r="C1201" s="1" t="str">
        <f t="shared" si="72"/>
        <v>21:1164</v>
      </c>
      <c r="D1201" s="1" t="str">
        <f t="shared" si="73"/>
        <v>21:0333</v>
      </c>
      <c r="E1201" t="s">
        <v>4215</v>
      </c>
      <c r="F1201" t="s">
        <v>4219</v>
      </c>
      <c r="H1201">
        <v>65.320619100000002</v>
      </c>
      <c r="I1201">
        <v>-117.3063154</v>
      </c>
      <c r="J1201" s="1" t="str">
        <f t="shared" si="74"/>
        <v>Rock (surface)</v>
      </c>
      <c r="K1201" s="1" t="str">
        <f t="shared" si="75"/>
        <v>GSC whole rock crushing (1960s)</v>
      </c>
      <c r="L1201">
        <v>529</v>
      </c>
      <c r="M1201">
        <v>9</v>
      </c>
      <c r="N1201">
        <v>5</v>
      </c>
      <c r="O1201">
        <v>50</v>
      </c>
      <c r="P1201">
        <v>82</v>
      </c>
      <c r="Q1201">
        <v>5</v>
      </c>
      <c r="R1201">
        <v>6.3</v>
      </c>
      <c r="S1201">
        <v>2</v>
      </c>
      <c r="T1201">
        <v>12</v>
      </c>
    </row>
    <row r="1202" spans="1:20" x14ac:dyDescent="0.3">
      <c r="A1202" t="s">
        <v>4220</v>
      </c>
      <c r="B1202" t="s">
        <v>4221</v>
      </c>
      <c r="C1202" s="1" t="str">
        <f t="shared" si="72"/>
        <v>21:1164</v>
      </c>
      <c r="D1202" s="1" t="str">
        <f t="shared" si="73"/>
        <v>21:0333</v>
      </c>
      <c r="E1202" t="s">
        <v>4222</v>
      </c>
      <c r="F1202" t="s">
        <v>4223</v>
      </c>
      <c r="H1202">
        <v>65.327770400000006</v>
      </c>
      <c r="I1202">
        <v>-117.3192805</v>
      </c>
      <c r="J1202" s="1" t="str">
        <f t="shared" si="74"/>
        <v>Rock (surface)</v>
      </c>
      <c r="K1202" s="1" t="str">
        <f t="shared" si="75"/>
        <v>GSC whole rock crushing (1960s)</v>
      </c>
      <c r="L1202">
        <v>674</v>
      </c>
      <c r="M1202">
        <v>12</v>
      </c>
      <c r="N1202">
        <v>5</v>
      </c>
      <c r="O1202">
        <v>22</v>
      </c>
      <c r="P1202">
        <v>114</v>
      </c>
      <c r="Q1202">
        <v>18</v>
      </c>
      <c r="R1202">
        <v>5</v>
      </c>
      <c r="S1202">
        <v>2</v>
      </c>
      <c r="T1202">
        <v>14</v>
      </c>
    </row>
    <row r="1203" spans="1:20" x14ac:dyDescent="0.3">
      <c r="A1203" t="s">
        <v>4224</v>
      </c>
      <c r="B1203" t="s">
        <v>4225</v>
      </c>
      <c r="C1203" s="1" t="str">
        <f t="shared" si="72"/>
        <v>21:1164</v>
      </c>
      <c r="D1203" s="1" t="str">
        <f t="shared" si="73"/>
        <v>21:0333</v>
      </c>
      <c r="E1203" t="s">
        <v>4222</v>
      </c>
      <c r="F1203" t="s">
        <v>4226</v>
      </c>
      <c r="H1203">
        <v>65.327770400000006</v>
      </c>
      <c r="I1203">
        <v>-117.3192805</v>
      </c>
      <c r="J1203" s="1" t="str">
        <f t="shared" si="74"/>
        <v>Rock (surface)</v>
      </c>
      <c r="K1203" s="1" t="str">
        <f t="shared" si="75"/>
        <v>GSC whole rock crushing (1960s)</v>
      </c>
      <c r="L1203">
        <v>703</v>
      </c>
      <c r="M1203">
        <v>16</v>
      </c>
      <c r="N1203">
        <v>12</v>
      </c>
      <c r="O1203">
        <v>27</v>
      </c>
      <c r="P1203">
        <v>116</v>
      </c>
      <c r="Q1203">
        <v>38</v>
      </c>
      <c r="R1203">
        <v>3.5</v>
      </c>
      <c r="S1203">
        <v>9</v>
      </c>
      <c r="T1203">
        <v>19</v>
      </c>
    </row>
    <row r="1204" spans="1:20" x14ac:dyDescent="0.3">
      <c r="A1204" t="s">
        <v>4227</v>
      </c>
      <c r="B1204" t="s">
        <v>4228</v>
      </c>
      <c r="C1204" s="1" t="str">
        <f t="shared" si="72"/>
        <v>21:1164</v>
      </c>
      <c r="D1204" s="1" t="str">
        <f t="shared" si="73"/>
        <v>21:0333</v>
      </c>
      <c r="E1204" t="s">
        <v>4229</v>
      </c>
      <c r="F1204" t="s">
        <v>4230</v>
      </c>
      <c r="H1204">
        <v>65.354640599999996</v>
      </c>
      <c r="I1204">
        <v>-117.3410986</v>
      </c>
      <c r="J1204" s="1" t="str">
        <f t="shared" si="74"/>
        <v>Rock (surface)</v>
      </c>
      <c r="K1204" s="1" t="str">
        <f t="shared" si="75"/>
        <v>GSC whole rock crushing (1960s)</v>
      </c>
      <c r="L1204">
        <v>340</v>
      </c>
      <c r="M1204">
        <v>9</v>
      </c>
      <c r="N1204">
        <v>2</v>
      </c>
      <c r="O1204">
        <v>18</v>
      </c>
      <c r="P1204">
        <v>45</v>
      </c>
      <c r="Q1204">
        <v>5</v>
      </c>
      <c r="R1204">
        <v>5</v>
      </c>
      <c r="S1204">
        <v>1</v>
      </c>
      <c r="T1204">
        <v>5</v>
      </c>
    </row>
    <row r="1205" spans="1:20" x14ac:dyDescent="0.3">
      <c r="A1205" t="s">
        <v>4231</v>
      </c>
      <c r="B1205" t="s">
        <v>4232</v>
      </c>
      <c r="C1205" s="1" t="str">
        <f t="shared" si="72"/>
        <v>21:1164</v>
      </c>
      <c r="D1205" s="1" t="str">
        <f t="shared" si="73"/>
        <v>21:0333</v>
      </c>
      <c r="E1205" t="s">
        <v>4229</v>
      </c>
      <c r="F1205" t="s">
        <v>4233</v>
      </c>
      <c r="H1205">
        <v>65.354640599999996</v>
      </c>
      <c r="I1205">
        <v>-117.3410986</v>
      </c>
      <c r="J1205" s="1" t="str">
        <f t="shared" si="74"/>
        <v>Rock (surface)</v>
      </c>
      <c r="K1205" s="1" t="str">
        <f t="shared" si="75"/>
        <v>GSC whole rock crushing (1960s)</v>
      </c>
      <c r="L1205">
        <v>290</v>
      </c>
      <c r="M1205">
        <v>4</v>
      </c>
      <c r="N1205">
        <v>3</v>
      </c>
      <c r="O1205">
        <v>27</v>
      </c>
      <c r="P1205">
        <v>34</v>
      </c>
      <c r="Q1205">
        <v>18</v>
      </c>
      <c r="R1205">
        <v>3.8</v>
      </c>
      <c r="S1205">
        <v>1</v>
      </c>
      <c r="T1205">
        <v>4</v>
      </c>
    </row>
    <row r="1206" spans="1:20" x14ac:dyDescent="0.3">
      <c r="A1206" t="s">
        <v>4234</v>
      </c>
      <c r="B1206" t="s">
        <v>4235</v>
      </c>
      <c r="C1206" s="1" t="str">
        <f t="shared" si="72"/>
        <v>21:1164</v>
      </c>
      <c r="D1206" s="1" t="str">
        <f t="shared" si="73"/>
        <v>21:0333</v>
      </c>
      <c r="E1206" t="s">
        <v>4236</v>
      </c>
      <c r="F1206" t="s">
        <v>4237</v>
      </c>
      <c r="H1206">
        <v>65.366264700000002</v>
      </c>
      <c r="I1206">
        <v>-117.3584504</v>
      </c>
      <c r="J1206" s="1" t="str">
        <f t="shared" si="74"/>
        <v>Rock (surface)</v>
      </c>
      <c r="K1206" s="1" t="str">
        <f t="shared" si="75"/>
        <v>GSC whole rock crushing (1960s)</v>
      </c>
      <c r="L1206">
        <v>380</v>
      </c>
      <c r="M1206">
        <v>12</v>
      </c>
      <c r="N1206">
        <v>4</v>
      </c>
      <c r="O1206">
        <v>27</v>
      </c>
      <c r="P1206">
        <v>45</v>
      </c>
      <c r="Q1206">
        <v>11</v>
      </c>
      <c r="R1206">
        <v>3.5</v>
      </c>
      <c r="S1206">
        <v>1</v>
      </c>
      <c r="T1206">
        <v>4</v>
      </c>
    </row>
    <row r="1207" spans="1:20" x14ac:dyDescent="0.3">
      <c r="A1207" t="s">
        <v>4238</v>
      </c>
      <c r="B1207" t="s">
        <v>4239</v>
      </c>
      <c r="C1207" s="1" t="str">
        <f t="shared" si="72"/>
        <v>21:1164</v>
      </c>
      <c r="D1207" s="1" t="str">
        <f t="shared" si="73"/>
        <v>21:0333</v>
      </c>
      <c r="E1207" t="s">
        <v>4236</v>
      </c>
      <c r="F1207" t="s">
        <v>4240</v>
      </c>
      <c r="H1207">
        <v>65.366264700000002</v>
      </c>
      <c r="I1207">
        <v>-117.3584504</v>
      </c>
      <c r="J1207" s="1" t="str">
        <f t="shared" si="74"/>
        <v>Rock (surface)</v>
      </c>
      <c r="K1207" s="1" t="str">
        <f t="shared" si="75"/>
        <v>GSC whole rock crushing (1960s)</v>
      </c>
      <c r="L1207">
        <v>181</v>
      </c>
      <c r="M1207">
        <v>14</v>
      </c>
      <c r="N1207">
        <v>5</v>
      </c>
      <c r="O1207">
        <v>22</v>
      </c>
      <c r="P1207">
        <v>35</v>
      </c>
      <c r="Q1207">
        <v>9</v>
      </c>
      <c r="R1207">
        <v>5</v>
      </c>
      <c r="S1207">
        <v>2</v>
      </c>
      <c r="T1207">
        <v>3</v>
      </c>
    </row>
    <row r="1208" spans="1:20" x14ac:dyDescent="0.3">
      <c r="A1208" t="s">
        <v>4241</v>
      </c>
      <c r="B1208" t="s">
        <v>4242</v>
      </c>
      <c r="C1208" s="1" t="str">
        <f t="shared" si="72"/>
        <v>21:1164</v>
      </c>
      <c r="D1208" s="1" t="str">
        <f t="shared" si="73"/>
        <v>21:0333</v>
      </c>
      <c r="E1208" t="s">
        <v>4243</v>
      </c>
      <c r="F1208" t="s">
        <v>4244</v>
      </c>
      <c r="H1208">
        <v>65.374231399999999</v>
      </c>
      <c r="I1208">
        <v>-117.40157429999999</v>
      </c>
      <c r="J1208" s="1" t="str">
        <f t="shared" si="74"/>
        <v>Rock (surface)</v>
      </c>
      <c r="K1208" s="1" t="str">
        <f t="shared" si="75"/>
        <v>GSC whole rock crushing (1960s)</v>
      </c>
      <c r="L1208">
        <v>1040</v>
      </c>
      <c r="M1208">
        <v>21</v>
      </c>
      <c r="N1208">
        <v>7</v>
      </c>
      <c r="O1208">
        <v>44</v>
      </c>
      <c r="P1208">
        <v>168</v>
      </c>
      <c r="Q1208">
        <v>13</v>
      </c>
      <c r="R1208">
        <v>2.5</v>
      </c>
      <c r="S1208">
        <v>5</v>
      </c>
      <c r="T1208">
        <v>22</v>
      </c>
    </row>
    <row r="1209" spans="1:20" x14ac:dyDescent="0.3">
      <c r="A1209" t="s">
        <v>4245</v>
      </c>
      <c r="B1209" t="s">
        <v>4246</v>
      </c>
      <c r="C1209" s="1" t="str">
        <f t="shared" si="72"/>
        <v>21:1164</v>
      </c>
      <c r="D1209" s="1" t="str">
        <f t="shared" si="73"/>
        <v>21:0333</v>
      </c>
      <c r="E1209" t="s">
        <v>4243</v>
      </c>
      <c r="F1209" t="s">
        <v>4247</v>
      </c>
      <c r="H1209">
        <v>65.374231399999999</v>
      </c>
      <c r="I1209">
        <v>-117.40157429999999</v>
      </c>
      <c r="J1209" s="1" t="str">
        <f t="shared" si="74"/>
        <v>Rock (surface)</v>
      </c>
      <c r="K1209" s="1" t="str">
        <f t="shared" si="75"/>
        <v>GSC whole rock crushing (1960s)</v>
      </c>
      <c r="L1209">
        <v>674</v>
      </c>
      <c r="M1209">
        <v>23</v>
      </c>
      <c r="N1209">
        <v>3</v>
      </c>
      <c r="O1209">
        <v>22</v>
      </c>
      <c r="P1209">
        <v>178</v>
      </c>
      <c r="Q1209">
        <v>5</v>
      </c>
      <c r="R1209">
        <v>2.5</v>
      </c>
      <c r="S1209">
        <v>1</v>
      </c>
      <c r="T1209">
        <v>21</v>
      </c>
    </row>
    <row r="1210" spans="1:20" x14ac:dyDescent="0.3">
      <c r="A1210" t="s">
        <v>4248</v>
      </c>
      <c r="B1210" t="s">
        <v>4249</v>
      </c>
      <c r="C1210" s="1" t="str">
        <f t="shared" si="72"/>
        <v>21:1164</v>
      </c>
      <c r="D1210" s="1" t="str">
        <f t="shared" si="73"/>
        <v>21:0333</v>
      </c>
      <c r="E1210" t="s">
        <v>4250</v>
      </c>
      <c r="F1210" t="s">
        <v>4251</v>
      </c>
      <c r="H1210">
        <v>65.4037747</v>
      </c>
      <c r="I1210">
        <v>-117.4257113</v>
      </c>
      <c r="J1210" s="1" t="str">
        <f t="shared" si="74"/>
        <v>Rock (surface)</v>
      </c>
      <c r="K1210" s="1" t="str">
        <f t="shared" si="75"/>
        <v>GSC whole rock crushing (1960s)</v>
      </c>
      <c r="L1210">
        <v>900</v>
      </c>
      <c r="M1210">
        <v>32</v>
      </c>
      <c r="N1210">
        <v>19</v>
      </c>
      <c r="O1210">
        <v>135</v>
      </c>
      <c r="P1210">
        <v>229</v>
      </c>
      <c r="Q1210">
        <v>5</v>
      </c>
      <c r="R1210">
        <v>1.8</v>
      </c>
      <c r="S1210">
        <v>12</v>
      </c>
      <c r="T1210">
        <v>30</v>
      </c>
    </row>
    <row r="1211" spans="1:20" x14ac:dyDescent="0.3">
      <c r="A1211" t="s">
        <v>4252</v>
      </c>
      <c r="B1211" t="s">
        <v>4253</v>
      </c>
      <c r="C1211" s="1" t="str">
        <f t="shared" si="72"/>
        <v>21:1164</v>
      </c>
      <c r="D1211" s="1" t="str">
        <f t="shared" si="73"/>
        <v>21:0333</v>
      </c>
      <c r="E1211" t="s">
        <v>4250</v>
      </c>
      <c r="F1211" t="s">
        <v>4254</v>
      </c>
      <c r="H1211">
        <v>65.4037747</v>
      </c>
      <c r="I1211">
        <v>-117.4257113</v>
      </c>
      <c r="J1211" s="1" t="str">
        <f t="shared" si="74"/>
        <v>Rock (surface)</v>
      </c>
      <c r="K1211" s="1" t="str">
        <f t="shared" si="75"/>
        <v>GSC whole rock crushing (1960s)</v>
      </c>
      <c r="L1211">
        <v>645</v>
      </c>
      <c r="M1211">
        <v>16</v>
      </c>
      <c r="N1211">
        <v>12</v>
      </c>
      <c r="O1211">
        <v>80</v>
      </c>
      <c r="P1211">
        <v>164</v>
      </c>
      <c r="Q1211">
        <v>5</v>
      </c>
      <c r="R1211">
        <v>2.5</v>
      </c>
      <c r="S1211">
        <v>8</v>
      </c>
      <c r="T1211">
        <v>24</v>
      </c>
    </row>
    <row r="1212" spans="1:20" x14ac:dyDescent="0.3">
      <c r="A1212" t="s">
        <v>4255</v>
      </c>
      <c r="B1212" t="s">
        <v>4256</v>
      </c>
      <c r="C1212" s="1" t="str">
        <f t="shared" si="72"/>
        <v>21:1164</v>
      </c>
      <c r="D1212" s="1" t="str">
        <f t="shared" si="73"/>
        <v>21:0333</v>
      </c>
      <c r="E1212" t="s">
        <v>4257</v>
      </c>
      <c r="F1212" t="s">
        <v>4258</v>
      </c>
      <c r="H1212">
        <v>65.4297313</v>
      </c>
      <c r="I1212">
        <v>-117.44768550000001</v>
      </c>
      <c r="J1212" s="1" t="str">
        <f t="shared" si="74"/>
        <v>Rock (surface)</v>
      </c>
      <c r="K1212" s="1" t="str">
        <f t="shared" si="75"/>
        <v>GSC whole rock crushing (1960s)</v>
      </c>
      <c r="L1212">
        <v>1110</v>
      </c>
      <c r="M1212">
        <v>29</v>
      </c>
      <c r="N1212">
        <v>15</v>
      </c>
      <c r="O1212">
        <v>22</v>
      </c>
      <c r="P1212">
        <v>123</v>
      </c>
      <c r="Q1212">
        <v>5</v>
      </c>
      <c r="R1212">
        <v>3</v>
      </c>
      <c r="S1212">
        <v>10</v>
      </c>
      <c r="T1212">
        <v>28</v>
      </c>
    </row>
    <row r="1213" spans="1:20" x14ac:dyDescent="0.3">
      <c r="A1213" t="s">
        <v>4259</v>
      </c>
      <c r="B1213" t="s">
        <v>4260</v>
      </c>
      <c r="C1213" s="1" t="str">
        <f t="shared" si="72"/>
        <v>21:1164</v>
      </c>
      <c r="D1213" s="1" t="str">
        <f t="shared" si="73"/>
        <v>21:0333</v>
      </c>
      <c r="E1213" t="s">
        <v>4257</v>
      </c>
      <c r="F1213" t="s">
        <v>4261</v>
      </c>
      <c r="H1213">
        <v>65.4297313</v>
      </c>
      <c r="I1213">
        <v>-117.44768550000001</v>
      </c>
      <c r="J1213" s="1" t="str">
        <f t="shared" si="74"/>
        <v>Rock (surface)</v>
      </c>
      <c r="K1213" s="1" t="str">
        <f t="shared" si="75"/>
        <v>GSC whole rock crushing (1960s)</v>
      </c>
      <c r="L1213">
        <v>798</v>
      </c>
      <c r="M1213">
        <v>31</v>
      </c>
      <c r="N1213">
        <v>31</v>
      </c>
      <c r="O1213">
        <v>18</v>
      </c>
      <c r="P1213">
        <v>92</v>
      </c>
      <c r="Q1213">
        <v>5</v>
      </c>
      <c r="R1213">
        <v>3.3</v>
      </c>
      <c r="S1213">
        <v>26</v>
      </c>
      <c r="T1213">
        <v>15</v>
      </c>
    </row>
    <row r="1214" spans="1:20" x14ac:dyDescent="0.3">
      <c r="A1214" t="s">
        <v>4262</v>
      </c>
      <c r="B1214" t="s">
        <v>4263</v>
      </c>
      <c r="C1214" s="1" t="str">
        <f t="shared" si="72"/>
        <v>21:1164</v>
      </c>
      <c r="D1214" s="1" t="str">
        <f t="shared" si="73"/>
        <v>21:0333</v>
      </c>
      <c r="E1214" t="s">
        <v>4264</v>
      </c>
      <c r="F1214" t="s">
        <v>4265</v>
      </c>
      <c r="H1214">
        <v>65.418996399999997</v>
      </c>
      <c r="I1214">
        <v>-117.4367304</v>
      </c>
      <c r="J1214" s="1" t="str">
        <f t="shared" si="74"/>
        <v>Rock (surface)</v>
      </c>
      <c r="K1214" s="1" t="str">
        <f t="shared" si="75"/>
        <v>GSC whole rock crushing (1960s)</v>
      </c>
      <c r="L1214">
        <v>558</v>
      </c>
      <c r="M1214">
        <v>39</v>
      </c>
      <c r="N1214">
        <v>4</v>
      </c>
      <c r="O1214">
        <v>18</v>
      </c>
      <c r="P1214">
        <v>94</v>
      </c>
      <c r="Q1214">
        <v>5</v>
      </c>
      <c r="R1214">
        <v>2.5</v>
      </c>
      <c r="S1214">
        <v>1</v>
      </c>
      <c r="T1214">
        <v>11</v>
      </c>
    </row>
    <row r="1215" spans="1:20" x14ac:dyDescent="0.3">
      <c r="A1215" t="s">
        <v>4266</v>
      </c>
      <c r="B1215" t="s">
        <v>4267</v>
      </c>
      <c r="C1215" s="1" t="str">
        <f t="shared" si="72"/>
        <v>21:1164</v>
      </c>
      <c r="D1215" s="1" t="str">
        <f t="shared" si="73"/>
        <v>21:0333</v>
      </c>
      <c r="E1215" t="s">
        <v>4264</v>
      </c>
      <c r="F1215" t="s">
        <v>4268</v>
      </c>
      <c r="H1215">
        <v>65.418996399999997</v>
      </c>
      <c r="I1215">
        <v>-117.4367304</v>
      </c>
      <c r="J1215" s="1" t="str">
        <f t="shared" si="74"/>
        <v>Rock (surface)</v>
      </c>
      <c r="K1215" s="1" t="str">
        <f t="shared" si="75"/>
        <v>GSC whole rock crushing (1960s)</v>
      </c>
      <c r="L1215">
        <v>674</v>
      </c>
      <c r="M1215">
        <v>22</v>
      </c>
      <c r="N1215">
        <v>12</v>
      </c>
      <c r="O1215">
        <v>22</v>
      </c>
      <c r="P1215">
        <v>93</v>
      </c>
      <c r="Q1215">
        <v>15</v>
      </c>
      <c r="R1215">
        <v>3</v>
      </c>
      <c r="S1215">
        <v>6</v>
      </c>
      <c r="T1215">
        <v>11</v>
      </c>
    </row>
    <row r="1216" spans="1:20" x14ac:dyDescent="0.3">
      <c r="A1216" t="s">
        <v>4269</v>
      </c>
      <c r="B1216" t="s">
        <v>4270</v>
      </c>
      <c r="C1216" s="1" t="str">
        <f t="shared" si="72"/>
        <v>21:1164</v>
      </c>
      <c r="D1216" s="1" t="str">
        <f t="shared" si="73"/>
        <v>21:0333</v>
      </c>
      <c r="E1216" t="s">
        <v>4271</v>
      </c>
      <c r="F1216" t="s">
        <v>4272</v>
      </c>
      <c r="H1216">
        <v>65.388615200000004</v>
      </c>
      <c r="I1216">
        <v>-117.3910346</v>
      </c>
      <c r="J1216" s="1" t="str">
        <f t="shared" si="74"/>
        <v>Rock (surface)</v>
      </c>
      <c r="K1216" s="1" t="str">
        <f t="shared" si="75"/>
        <v>GSC whole rock crushing (1960s)</v>
      </c>
      <c r="L1216">
        <v>866</v>
      </c>
      <c r="M1216">
        <v>15</v>
      </c>
      <c r="N1216">
        <v>12</v>
      </c>
      <c r="O1216">
        <v>27</v>
      </c>
      <c r="P1216">
        <v>142</v>
      </c>
      <c r="Q1216">
        <v>9</v>
      </c>
      <c r="R1216">
        <v>3</v>
      </c>
      <c r="S1216">
        <v>8</v>
      </c>
      <c r="T1216">
        <v>21</v>
      </c>
    </row>
    <row r="1217" spans="1:20" x14ac:dyDescent="0.3">
      <c r="A1217" t="s">
        <v>4273</v>
      </c>
      <c r="B1217" t="s">
        <v>4274</v>
      </c>
      <c r="C1217" s="1" t="str">
        <f t="shared" si="72"/>
        <v>21:1164</v>
      </c>
      <c r="D1217" s="1" t="str">
        <f t="shared" si="73"/>
        <v>21:0333</v>
      </c>
      <c r="E1217" t="s">
        <v>4271</v>
      </c>
      <c r="F1217" t="s">
        <v>4275</v>
      </c>
      <c r="H1217">
        <v>65.388615200000004</v>
      </c>
      <c r="I1217">
        <v>-117.3910346</v>
      </c>
      <c r="J1217" s="1" t="str">
        <f t="shared" si="74"/>
        <v>Rock (surface)</v>
      </c>
      <c r="K1217" s="1" t="str">
        <f t="shared" si="75"/>
        <v>GSC whole rock crushing (1960s)</v>
      </c>
      <c r="L1217">
        <v>645</v>
      </c>
      <c r="M1217">
        <v>16</v>
      </c>
      <c r="N1217">
        <v>5</v>
      </c>
      <c r="O1217">
        <v>27</v>
      </c>
      <c r="P1217">
        <v>106</v>
      </c>
      <c r="Q1217">
        <v>15</v>
      </c>
      <c r="R1217">
        <v>2.8</v>
      </c>
      <c r="S1217">
        <v>2</v>
      </c>
      <c r="T1217">
        <v>16</v>
      </c>
    </row>
    <row r="1218" spans="1:20" x14ac:dyDescent="0.3">
      <c r="A1218" t="s">
        <v>4276</v>
      </c>
      <c r="B1218" t="s">
        <v>4277</v>
      </c>
      <c r="C1218" s="1" t="str">
        <f t="shared" ref="C1218:C1281" si="76">HYPERLINK("https://geochem.nrcan.gc.ca/cdogs/content/bdl/bdl211164_e.htm", "21:1164")</f>
        <v>21:1164</v>
      </c>
      <c r="D1218" s="1" t="str">
        <f t="shared" ref="D1218:D1281" si="77">HYPERLINK("https://geochem.nrcan.gc.ca/cdogs/content/svy/svy210333_e.htm", "21:0333")</f>
        <v>21:0333</v>
      </c>
      <c r="E1218" t="s">
        <v>4278</v>
      </c>
      <c r="F1218" t="s">
        <v>4279</v>
      </c>
      <c r="H1218">
        <v>65.376154400000004</v>
      </c>
      <c r="I1218">
        <v>-117.34998179999999</v>
      </c>
      <c r="J1218" s="1" t="str">
        <f t="shared" ref="J1218:J1281" si="78">HYPERLINK("https://geochem.nrcan.gc.ca/cdogs/content/kwd/kwd020034_e.htm", "Rock (surface)")</f>
        <v>Rock (surface)</v>
      </c>
      <c r="K1218" s="1" t="str">
        <f t="shared" ref="K1218:K1281" si="79">HYPERLINK("https://geochem.nrcan.gc.ca/cdogs/content/kwd/kwd080087_e.htm", "GSC whole rock crushing (1960s)")</f>
        <v>GSC whole rock crushing (1960s)</v>
      </c>
      <c r="L1218">
        <v>1480</v>
      </c>
      <c r="M1218">
        <v>40</v>
      </c>
      <c r="N1218">
        <v>8</v>
      </c>
      <c r="O1218">
        <v>13</v>
      </c>
      <c r="P1218">
        <v>250</v>
      </c>
      <c r="Q1218">
        <v>18</v>
      </c>
      <c r="R1218">
        <v>1.6</v>
      </c>
      <c r="S1218">
        <v>5</v>
      </c>
      <c r="T1218">
        <v>32</v>
      </c>
    </row>
    <row r="1219" spans="1:20" x14ac:dyDescent="0.3">
      <c r="A1219" t="s">
        <v>4280</v>
      </c>
      <c r="B1219" t="s">
        <v>4281</v>
      </c>
      <c r="C1219" s="1" t="str">
        <f t="shared" si="76"/>
        <v>21:1164</v>
      </c>
      <c r="D1219" s="1" t="str">
        <f t="shared" si="77"/>
        <v>21:0333</v>
      </c>
      <c r="E1219" t="s">
        <v>4278</v>
      </c>
      <c r="F1219" t="s">
        <v>4282</v>
      </c>
      <c r="H1219">
        <v>65.376154400000004</v>
      </c>
      <c r="I1219">
        <v>-117.34998179999999</v>
      </c>
      <c r="J1219" s="1" t="str">
        <f t="shared" si="78"/>
        <v>Rock (surface)</v>
      </c>
      <c r="K1219" s="1" t="str">
        <f t="shared" si="79"/>
        <v>GSC whole rock crushing (1960s)</v>
      </c>
      <c r="L1219">
        <v>1510</v>
      </c>
      <c r="M1219">
        <v>21</v>
      </c>
      <c r="N1219">
        <v>13</v>
      </c>
      <c r="O1219">
        <v>22</v>
      </c>
      <c r="P1219">
        <v>229</v>
      </c>
      <c r="Q1219">
        <v>16</v>
      </c>
      <c r="R1219">
        <v>1.8</v>
      </c>
      <c r="S1219">
        <v>9</v>
      </c>
      <c r="T1219">
        <v>39</v>
      </c>
    </row>
    <row r="1220" spans="1:20" x14ac:dyDescent="0.3">
      <c r="A1220" t="s">
        <v>4283</v>
      </c>
      <c r="B1220" t="s">
        <v>4284</v>
      </c>
      <c r="C1220" s="1" t="str">
        <f t="shared" si="76"/>
        <v>21:1164</v>
      </c>
      <c r="D1220" s="1" t="str">
        <f t="shared" si="77"/>
        <v>21:0333</v>
      </c>
      <c r="E1220" t="s">
        <v>4285</v>
      </c>
      <c r="F1220" t="s">
        <v>4286</v>
      </c>
      <c r="H1220">
        <v>65.358276500000002</v>
      </c>
      <c r="I1220">
        <v>-117.3196511</v>
      </c>
      <c r="J1220" s="1" t="str">
        <f t="shared" si="78"/>
        <v>Rock (surface)</v>
      </c>
      <c r="K1220" s="1" t="str">
        <f t="shared" si="79"/>
        <v>GSC whole rock crushing (1960s)</v>
      </c>
      <c r="L1220">
        <v>500</v>
      </c>
      <c r="M1220">
        <v>13</v>
      </c>
      <c r="N1220">
        <v>2</v>
      </c>
      <c r="O1220">
        <v>18</v>
      </c>
      <c r="P1220">
        <v>43</v>
      </c>
      <c r="Q1220">
        <v>23</v>
      </c>
      <c r="R1220">
        <v>4.5</v>
      </c>
      <c r="S1220">
        <v>1</v>
      </c>
      <c r="T1220">
        <v>6</v>
      </c>
    </row>
    <row r="1221" spans="1:20" x14ac:dyDescent="0.3">
      <c r="A1221" t="s">
        <v>4287</v>
      </c>
      <c r="B1221" t="s">
        <v>4288</v>
      </c>
      <c r="C1221" s="1" t="str">
        <f t="shared" si="76"/>
        <v>21:1164</v>
      </c>
      <c r="D1221" s="1" t="str">
        <f t="shared" si="77"/>
        <v>21:0333</v>
      </c>
      <c r="E1221" t="s">
        <v>4285</v>
      </c>
      <c r="F1221" t="s">
        <v>4289</v>
      </c>
      <c r="H1221">
        <v>65.358276500000002</v>
      </c>
      <c r="I1221">
        <v>-117.3196511</v>
      </c>
      <c r="J1221" s="1" t="str">
        <f t="shared" si="78"/>
        <v>Rock (surface)</v>
      </c>
      <c r="K1221" s="1" t="str">
        <f t="shared" si="79"/>
        <v>GSC whole rock crushing (1960s)</v>
      </c>
      <c r="L1221">
        <v>798</v>
      </c>
      <c r="M1221">
        <v>19</v>
      </c>
      <c r="N1221">
        <v>2</v>
      </c>
      <c r="O1221">
        <v>18</v>
      </c>
      <c r="P1221">
        <v>73</v>
      </c>
      <c r="Q1221">
        <v>15</v>
      </c>
      <c r="R1221">
        <v>4</v>
      </c>
      <c r="S1221">
        <v>1</v>
      </c>
      <c r="T1221">
        <v>10</v>
      </c>
    </row>
    <row r="1222" spans="1:20" x14ac:dyDescent="0.3">
      <c r="A1222" t="s">
        <v>4290</v>
      </c>
      <c r="B1222" t="s">
        <v>4291</v>
      </c>
      <c r="C1222" s="1" t="str">
        <f t="shared" si="76"/>
        <v>21:1164</v>
      </c>
      <c r="D1222" s="1" t="str">
        <f t="shared" si="77"/>
        <v>21:0333</v>
      </c>
      <c r="E1222" t="s">
        <v>4292</v>
      </c>
      <c r="F1222" t="s">
        <v>4293</v>
      </c>
      <c r="H1222">
        <v>65.347514099999998</v>
      </c>
      <c r="I1222">
        <v>-117.3173716</v>
      </c>
      <c r="J1222" s="1" t="str">
        <f t="shared" si="78"/>
        <v>Rock (surface)</v>
      </c>
      <c r="K1222" s="1" t="str">
        <f t="shared" si="79"/>
        <v>GSC whole rock crushing (1960s)</v>
      </c>
      <c r="L1222">
        <v>431</v>
      </c>
      <c r="M1222">
        <v>13</v>
      </c>
      <c r="N1222">
        <v>5</v>
      </c>
      <c r="O1222">
        <v>39</v>
      </c>
      <c r="P1222">
        <v>48</v>
      </c>
      <c r="Q1222">
        <v>5</v>
      </c>
      <c r="R1222">
        <v>3.8</v>
      </c>
      <c r="S1222">
        <v>2</v>
      </c>
      <c r="T1222">
        <v>10</v>
      </c>
    </row>
    <row r="1223" spans="1:20" x14ac:dyDescent="0.3">
      <c r="A1223" t="s">
        <v>4294</v>
      </c>
      <c r="B1223" t="s">
        <v>4295</v>
      </c>
      <c r="C1223" s="1" t="str">
        <f t="shared" si="76"/>
        <v>21:1164</v>
      </c>
      <c r="D1223" s="1" t="str">
        <f t="shared" si="77"/>
        <v>21:0333</v>
      </c>
      <c r="E1223" t="s">
        <v>4292</v>
      </c>
      <c r="F1223" t="s">
        <v>4296</v>
      </c>
      <c r="H1223">
        <v>65.347514099999998</v>
      </c>
      <c r="I1223">
        <v>-117.3173716</v>
      </c>
      <c r="J1223" s="1" t="str">
        <f t="shared" si="78"/>
        <v>Rock (surface)</v>
      </c>
      <c r="K1223" s="1" t="str">
        <f t="shared" si="79"/>
        <v>GSC whole rock crushing (1960s)</v>
      </c>
      <c r="L1223">
        <v>414</v>
      </c>
      <c r="M1223">
        <v>15</v>
      </c>
      <c r="N1223">
        <v>3</v>
      </c>
      <c r="O1223">
        <v>27</v>
      </c>
      <c r="P1223">
        <v>57</v>
      </c>
      <c r="Q1223">
        <v>13</v>
      </c>
      <c r="R1223">
        <v>3.5</v>
      </c>
      <c r="S1223">
        <v>1</v>
      </c>
      <c r="T1223">
        <v>10</v>
      </c>
    </row>
    <row r="1224" spans="1:20" x14ac:dyDescent="0.3">
      <c r="A1224" t="s">
        <v>4297</v>
      </c>
      <c r="B1224" t="s">
        <v>4298</v>
      </c>
      <c r="C1224" s="1" t="str">
        <f t="shared" si="76"/>
        <v>21:1164</v>
      </c>
      <c r="D1224" s="1" t="str">
        <f t="shared" si="77"/>
        <v>21:0333</v>
      </c>
      <c r="E1224" t="s">
        <v>4299</v>
      </c>
      <c r="F1224" t="s">
        <v>4300</v>
      </c>
      <c r="H1224">
        <v>65.338576799999998</v>
      </c>
      <c r="I1224">
        <v>-117.3000808</v>
      </c>
      <c r="J1224" s="1" t="str">
        <f t="shared" si="78"/>
        <v>Rock (surface)</v>
      </c>
      <c r="K1224" s="1" t="str">
        <f t="shared" si="79"/>
        <v>GSC whole rock crushing (1960s)</v>
      </c>
      <c r="L1224">
        <v>183</v>
      </c>
      <c r="M1224">
        <v>12</v>
      </c>
      <c r="N1224">
        <v>3</v>
      </c>
      <c r="O1224">
        <v>27</v>
      </c>
      <c r="P1224">
        <v>36</v>
      </c>
      <c r="Q1224">
        <v>5</v>
      </c>
      <c r="R1224">
        <v>4</v>
      </c>
      <c r="S1224">
        <v>1</v>
      </c>
      <c r="T1224">
        <v>3</v>
      </c>
    </row>
    <row r="1225" spans="1:20" x14ac:dyDescent="0.3">
      <c r="A1225" t="s">
        <v>4301</v>
      </c>
      <c r="B1225" t="s">
        <v>4302</v>
      </c>
      <c r="C1225" s="1" t="str">
        <f t="shared" si="76"/>
        <v>21:1164</v>
      </c>
      <c r="D1225" s="1" t="str">
        <f t="shared" si="77"/>
        <v>21:0333</v>
      </c>
      <c r="E1225" t="s">
        <v>4299</v>
      </c>
      <c r="F1225" t="s">
        <v>4303</v>
      </c>
      <c r="H1225">
        <v>65.338576799999998</v>
      </c>
      <c r="I1225">
        <v>-117.3000808</v>
      </c>
      <c r="J1225" s="1" t="str">
        <f t="shared" si="78"/>
        <v>Rock (surface)</v>
      </c>
      <c r="K1225" s="1" t="str">
        <f t="shared" si="79"/>
        <v>GSC whole rock crushing (1960s)</v>
      </c>
      <c r="L1225">
        <v>224</v>
      </c>
      <c r="M1225">
        <v>12</v>
      </c>
      <c r="N1225">
        <v>3</v>
      </c>
      <c r="O1225">
        <v>19</v>
      </c>
      <c r="P1225">
        <v>52</v>
      </c>
      <c r="Q1225">
        <v>9</v>
      </c>
      <c r="R1225">
        <v>4</v>
      </c>
      <c r="S1225">
        <v>1</v>
      </c>
      <c r="T1225">
        <v>10</v>
      </c>
    </row>
    <row r="1226" spans="1:20" x14ac:dyDescent="0.3">
      <c r="A1226" t="s">
        <v>4304</v>
      </c>
      <c r="B1226" t="s">
        <v>4305</v>
      </c>
      <c r="C1226" s="1" t="str">
        <f t="shared" si="76"/>
        <v>21:1164</v>
      </c>
      <c r="D1226" s="1" t="str">
        <f t="shared" si="77"/>
        <v>21:0333</v>
      </c>
      <c r="E1226" t="s">
        <v>4306</v>
      </c>
      <c r="F1226" t="s">
        <v>4307</v>
      </c>
      <c r="H1226">
        <v>65.315269499999999</v>
      </c>
      <c r="I1226">
        <v>-117.2890854</v>
      </c>
      <c r="J1226" s="1" t="str">
        <f t="shared" si="78"/>
        <v>Rock (surface)</v>
      </c>
      <c r="K1226" s="1" t="str">
        <f t="shared" si="79"/>
        <v>GSC whole rock crushing (1960s)</v>
      </c>
      <c r="L1226">
        <v>167</v>
      </c>
      <c r="M1226">
        <v>5</v>
      </c>
      <c r="N1226">
        <v>2</v>
      </c>
      <c r="O1226">
        <v>31</v>
      </c>
      <c r="P1226">
        <v>75</v>
      </c>
      <c r="Q1226">
        <v>5</v>
      </c>
      <c r="R1226">
        <v>6.5</v>
      </c>
      <c r="S1226">
        <v>1</v>
      </c>
      <c r="T1226">
        <v>5</v>
      </c>
    </row>
    <row r="1227" spans="1:20" x14ac:dyDescent="0.3">
      <c r="A1227" t="s">
        <v>4308</v>
      </c>
      <c r="B1227" t="s">
        <v>4309</v>
      </c>
      <c r="C1227" s="1" t="str">
        <f t="shared" si="76"/>
        <v>21:1164</v>
      </c>
      <c r="D1227" s="1" t="str">
        <f t="shared" si="77"/>
        <v>21:0333</v>
      </c>
      <c r="E1227" t="s">
        <v>4306</v>
      </c>
      <c r="F1227" t="s">
        <v>4310</v>
      </c>
      <c r="H1227">
        <v>65.315269499999999</v>
      </c>
      <c r="I1227">
        <v>-117.2890854</v>
      </c>
      <c r="J1227" s="1" t="str">
        <f t="shared" si="78"/>
        <v>Rock (surface)</v>
      </c>
      <c r="K1227" s="1" t="str">
        <f t="shared" si="79"/>
        <v>GSC whole rock crushing (1960s)</v>
      </c>
      <c r="L1227">
        <v>154</v>
      </c>
      <c r="M1227">
        <v>5</v>
      </c>
      <c r="N1227">
        <v>3</v>
      </c>
      <c r="O1227">
        <v>41</v>
      </c>
      <c r="P1227">
        <v>62</v>
      </c>
      <c r="Q1227">
        <v>5</v>
      </c>
      <c r="R1227">
        <v>5.8</v>
      </c>
      <c r="S1227">
        <v>1</v>
      </c>
      <c r="T1227">
        <v>4</v>
      </c>
    </row>
    <row r="1228" spans="1:20" x14ac:dyDescent="0.3">
      <c r="A1228" t="s">
        <v>4311</v>
      </c>
      <c r="B1228" t="s">
        <v>4312</v>
      </c>
      <c r="C1228" s="1" t="str">
        <f t="shared" si="76"/>
        <v>21:1164</v>
      </c>
      <c r="D1228" s="1" t="str">
        <f t="shared" si="77"/>
        <v>21:0333</v>
      </c>
      <c r="E1228" t="s">
        <v>4313</v>
      </c>
      <c r="F1228" t="s">
        <v>4314</v>
      </c>
      <c r="H1228">
        <v>65.1378658</v>
      </c>
      <c r="I1228">
        <v>-117.08465339999999</v>
      </c>
      <c r="J1228" s="1" t="str">
        <f t="shared" si="78"/>
        <v>Rock (surface)</v>
      </c>
      <c r="K1228" s="1" t="str">
        <f t="shared" si="79"/>
        <v>GSC whole rock crushing (1960s)</v>
      </c>
      <c r="L1228">
        <v>414</v>
      </c>
      <c r="M1228">
        <v>8</v>
      </c>
      <c r="N1228">
        <v>12</v>
      </c>
      <c r="O1228">
        <v>23</v>
      </c>
      <c r="P1228">
        <v>45</v>
      </c>
      <c r="Q1228">
        <v>5</v>
      </c>
      <c r="R1228">
        <v>5.5</v>
      </c>
      <c r="S1228">
        <v>8</v>
      </c>
      <c r="T1228">
        <v>9</v>
      </c>
    </row>
    <row r="1229" spans="1:20" x14ac:dyDescent="0.3">
      <c r="A1229" t="s">
        <v>4315</v>
      </c>
      <c r="B1229" t="s">
        <v>4316</v>
      </c>
      <c r="C1229" s="1" t="str">
        <f t="shared" si="76"/>
        <v>21:1164</v>
      </c>
      <c r="D1229" s="1" t="str">
        <f t="shared" si="77"/>
        <v>21:0333</v>
      </c>
      <c r="E1229" t="s">
        <v>4313</v>
      </c>
      <c r="F1229" t="s">
        <v>4317</v>
      </c>
      <c r="H1229">
        <v>65.1378658</v>
      </c>
      <c r="I1229">
        <v>-117.08465339999999</v>
      </c>
      <c r="J1229" s="1" t="str">
        <f t="shared" si="78"/>
        <v>Rock (surface)</v>
      </c>
      <c r="K1229" s="1" t="str">
        <f t="shared" si="79"/>
        <v>GSC whole rock crushing (1960s)</v>
      </c>
      <c r="L1229">
        <v>414</v>
      </c>
      <c r="M1229">
        <v>9</v>
      </c>
      <c r="N1229">
        <v>6</v>
      </c>
      <c r="O1229">
        <v>11</v>
      </c>
      <c r="P1229">
        <v>60</v>
      </c>
      <c r="Q1229">
        <v>5</v>
      </c>
      <c r="R1229">
        <v>3.8</v>
      </c>
      <c r="S1229">
        <v>3</v>
      </c>
      <c r="T1229">
        <v>9</v>
      </c>
    </row>
    <row r="1230" spans="1:20" x14ac:dyDescent="0.3">
      <c r="A1230" t="s">
        <v>4318</v>
      </c>
      <c r="B1230" t="s">
        <v>4319</v>
      </c>
      <c r="C1230" s="1" t="str">
        <f t="shared" si="76"/>
        <v>21:1164</v>
      </c>
      <c r="D1230" s="1" t="str">
        <f t="shared" si="77"/>
        <v>21:0333</v>
      </c>
      <c r="E1230" t="s">
        <v>4320</v>
      </c>
      <c r="F1230" t="s">
        <v>4321</v>
      </c>
      <c r="H1230">
        <v>65.1450155</v>
      </c>
      <c r="I1230">
        <v>-117.12518729999999</v>
      </c>
      <c r="J1230" s="1" t="str">
        <f t="shared" si="78"/>
        <v>Rock (surface)</v>
      </c>
      <c r="K1230" s="1" t="str">
        <f t="shared" si="79"/>
        <v>GSC whole rock crushing (1960s)</v>
      </c>
      <c r="L1230">
        <v>257</v>
      </c>
      <c r="M1230">
        <v>8</v>
      </c>
      <c r="N1230">
        <v>8</v>
      </c>
      <c r="O1230">
        <v>11</v>
      </c>
      <c r="P1230">
        <v>50</v>
      </c>
      <c r="Q1230">
        <v>5</v>
      </c>
      <c r="R1230">
        <v>4.5</v>
      </c>
      <c r="S1230">
        <v>4</v>
      </c>
      <c r="T1230">
        <v>6</v>
      </c>
    </row>
    <row r="1231" spans="1:20" x14ac:dyDescent="0.3">
      <c r="A1231" t="s">
        <v>4322</v>
      </c>
      <c r="B1231" t="s">
        <v>4323</v>
      </c>
      <c r="C1231" s="1" t="str">
        <f t="shared" si="76"/>
        <v>21:1164</v>
      </c>
      <c r="D1231" s="1" t="str">
        <f t="shared" si="77"/>
        <v>21:0333</v>
      </c>
      <c r="E1231" t="s">
        <v>4320</v>
      </c>
      <c r="F1231" t="s">
        <v>4324</v>
      </c>
      <c r="H1231">
        <v>65.1450155</v>
      </c>
      <c r="I1231">
        <v>-117.12518729999999</v>
      </c>
      <c r="J1231" s="1" t="str">
        <f t="shared" si="78"/>
        <v>Rock (surface)</v>
      </c>
      <c r="K1231" s="1" t="str">
        <f t="shared" si="79"/>
        <v>GSC whole rock crushing (1960s)</v>
      </c>
      <c r="L1231">
        <v>248</v>
      </c>
      <c r="M1231">
        <v>10</v>
      </c>
      <c r="N1231">
        <v>3</v>
      </c>
      <c r="O1231">
        <v>15</v>
      </c>
      <c r="P1231">
        <v>39</v>
      </c>
      <c r="Q1231">
        <v>5</v>
      </c>
      <c r="R1231">
        <v>3.8</v>
      </c>
      <c r="S1231">
        <v>1</v>
      </c>
      <c r="T1231">
        <v>6</v>
      </c>
    </row>
    <row r="1232" spans="1:20" x14ac:dyDescent="0.3">
      <c r="A1232" t="s">
        <v>4325</v>
      </c>
      <c r="B1232" t="s">
        <v>4326</v>
      </c>
      <c r="C1232" s="1" t="str">
        <f t="shared" si="76"/>
        <v>21:1164</v>
      </c>
      <c r="D1232" s="1" t="str">
        <f t="shared" si="77"/>
        <v>21:0333</v>
      </c>
      <c r="E1232" t="s">
        <v>4327</v>
      </c>
      <c r="F1232" t="s">
        <v>4328</v>
      </c>
      <c r="H1232">
        <v>65.1306558</v>
      </c>
      <c r="I1232">
        <v>-117.1293819</v>
      </c>
      <c r="J1232" s="1" t="str">
        <f t="shared" si="78"/>
        <v>Rock (surface)</v>
      </c>
      <c r="K1232" s="1" t="str">
        <f t="shared" si="79"/>
        <v>GSC whole rock crushing (1960s)</v>
      </c>
      <c r="L1232">
        <v>357</v>
      </c>
      <c r="M1232">
        <v>18</v>
      </c>
      <c r="N1232">
        <v>27</v>
      </c>
      <c r="O1232">
        <v>8</v>
      </c>
      <c r="P1232">
        <v>52</v>
      </c>
      <c r="Q1232">
        <v>15</v>
      </c>
      <c r="R1232">
        <v>4.5</v>
      </c>
      <c r="S1232">
        <v>18</v>
      </c>
      <c r="T1232">
        <v>15</v>
      </c>
    </row>
    <row r="1233" spans="1:20" x14ac:dyDescent="0.3">
      <c r="A1233" t="s">
        <v>4329</v>
      </c>
      <c r="B1233" t="s">
        <v>4330</v>
      </c>
      <c r="C1233" s="1" t="str">
        <f t="shared" si="76"/>
        <v>21:1164</v>
      </c>
      <c r="D1233" s="1" t="str">
        <f t="shared" si="77"/>
        <v>21:0333</v>
      </c>
      <c r="E1233" t="s">
        <v>4327</v>
      </c>
      <c r="F1233" t="s">
        <v>4331</v>
      </c>
      <c r="H1233">
        <v>65.1306558</v>
      </c>
      <c r="I1233">
        <v>-117.1293819</v>
      </c>
      <c r="J1233" s="1" t="str">
        <f t="shared" si="78"/>
        <v>Rock (surface)</v>
      </c>
      <c r="K1233" s="1" t="str">
        <f t="shared" si="79"/>
        <v>GSC whole rock crushing (1960s)</v>
      </c>
      <c r="L1233">
        <v>340</v>
      </c>
      <c r="M1233">
        <v>13</v>
      </c>
      <c r="N1233">
        <v>4</v>
      </c>
      <c r="O1233">
        <v>18</v>
      </c>
      <c r="P1233">
        <v>43</v>
      </c>
      <c r="Q1233">
        <v>15</v>
      </c>
      <c r="R1233">
        <v>6</v>
      </c>
      <c r="S1233">
        <v>2</v>
      </c>
      <c r="T1233">
        <v>9</v>
      </c>
    </row>
    <row r="1234" spans="1:20" x14ac:dyDescent="0.3">
      <c r="A1234" t="s">
        <v>4332</v>
      </c>
      <c r="B1234" t="s">
        <v>4333</v>
      </c>
      <c r="C1234" s="1" t="str">
        <f t="shared" si="76"/>
        <v>21:1164</v>
      </c>
      <c r="D1234" s="1" t="str">
        <f t="shared" si="77"/>
        <v>21:0333</v>
      </c>
      <c r="E1234" t="s">
        <v>4334</v>
      </c>
      <c r="F1234" t="s">
        <v>4335</v>
      </c>
      <c r="H1234">
        <v>65.132473000000005</v>
      </c>
      <c r="I1234">
        <v>-117.0995544</v>
      </c>
      <c r="J1234" s="1" t="str">
        <f t="shared" si="78"/>
        <v>Rock (surface)</v>
      </c>
      <c r="K1234" s="1" t="str">
        <f t="shared" si="79"/>
        <v>GSC whole rock crushing (1960s)</v>
      </c>
      <c r="L1234">
        <v>426</v>
      </c>
      <c r="M1234">
        <v>11</v>
      </c>
      <c r="N1234">
        <v>6</v>
      </c>
      <c r="O1234">
        <v>16</v>
      </c>
      <c r="P1234">
        <v>43</v>
      </c>
      <c r="Q1234">
        <v>15</v>
      </c>
      <c r="R1234">
        <v>3.8</v>
      </c>
      <c r="S1234">
        <v>4</v>
      </c>
      <c r="T1234">
        <v>9</v>
      </c>
    </row>
    <row r="1235" spans="1:20" x14ac:dyDescent="0.3">
      <c r="A1235" t="s">
        <v>4336</v>
      </c>
      <c r="B1235" t="s">
        <v>4337</v>
      </c>
      <c r="C1235" s="1" t="str">
        <f t="shared" si="76"/>
        <v>21:1164</v>
      </c>
      <c r="D1235" s="1" t="str">
        <f t="shared" si="77"/>
        <v>21:0333</v>
      </c>
      <c r="E1235" t="s">
        <v>4334</v>
      </c>
      <c r="F1235" t="s">
        <v>4338</v>
      </c>
      <c r="H1235">
        <v>65.132473000000005</v>
      </c>
      <c r="I1235">
        <v>-117.0995544</v>
      </c>
      <c r="J1235" s="1" t="str">
        <f t="shared" si="78"/>
        <v>Rock (surface)</v>
      </c>
      <c r="K1235" s="1" t="str">
        <f t="shared" si="79"/>
        <v>GSC whole rock crushing (1960s)</v>
      </c>
      <c r="L1235">
        <v>340</v>
      </c>
      <c r="M1235">
        <v>12</v>
      </c>
      <c r="N1235">
        <v>7</v>
      </c>
      <c r="O1235">
        <v>9</v>
      </c>
      <c r="P1235">
        <v>41</v>
      </c>
      <c r="Q1235">
        <v>15</v>
      </c>
      <c r="R1235">
        <v>3</v>
      </c>
      <c r="S1235">
        <v>2</v>
      </c>
      <c r="T1235">
        <v>6</v>
      </c>
    </row>
    <row r="1236" spans="1:20" x14ac:dyDescent="0.3">
      <c r="A1236" t="s">
        <v>4339</v>
      </c>
      <c r="B1236" t="s">
        <v>4340</v>
      </c>
      <c r="C1236" s="1" t="str">
        <f t="shared" si="76"/>
        <v>21:1164</v>
      </c>
      <c r="D1236" s="1" t="str">
        <f t="shared" si="77"/>
        <v>21:0333</v>
      </c>
      <c r="E1236" t="s">
        <v>4341</v>
      </c>
      <c r="F1236" t="s">
        <v>4342</v>
      </c>
      <c r="H1236">
        <v>65.119933599999996</v>
      </c>
      <c r="I1236">
        <v>-117.0569045</v>
      </c>
      <c r="J1236" s="1" t="str">
        <f t="shared" si="78"/>
        <v>Rock (surface)</v>
      </c>
      <c r="K1236" s="1" t="str">
        <f t="shared" si="79"/>
        <v>GSC whole rock crushing (1960s)</v>
      </c>
      <c r="L1236">
        <v>900</v>
      </c>
      <c r="M1236">
        <v>8</v>
      </c>
      <c r="N1236">
        <v>37</v>
      </c>
      <c r="O1236">
        <v>39</v>
      </c>
      <c r="P1236">
        <v>54</v>
      </c>
      <c r="Q1236">
        <v>23</v>
      </c>
      <c r="R1236">
        <v>7.5</v>
      </c>
      <c r="S1236">
        <v>30</v>
      </c>
      <c r="T1236">
        <v>14</v>
      </c>
    </row>
    <row r="1237" spans="1:20" x14ac:dyDescent="0.3">
      <c r="A1237" t="s">
        <v>4343</v>
      </c>
      <c r="B1237" t="s">
        <v>4344</v>
      </c>
      <c r="C1237" s="1" t="str">
        <f t="shared" si="76"/>
        <v>21:1164</v>
      </c>
      <c r="D1237" s="1" t="str">
        <f t="shared" si="77"/>
        <v>21:0333</v>
      </c>
      <c r="E1237" t="s">
        <v>4341</v>
      </c>
      <c r="F1237" t="s">
        <v>4345</v>
      </c>
      <c r="H1237">
        <v>65.119933599999996</v>
      </c>
      <c r="I1237">
        <v>-117.0569045</v>
      </c>
      <c r="J1237" s="1" t="str">
        <f t="shared" si="78"/>
        <v>Rock (surface)</v>
      </c>
      <c r="K1237" s="1" t="str">
        <f t="shared" si="79"/>
        <v>GSC whole rock crushing (1960s)</v>
      </c>
      <c r="L1237">
        <v>645</v>
      </c>
      <c r="M1237">
        <v>17</v>
      </c>
      <c r="N1237">
        <v>11</v>
      </c>
      <c r="O1237">
        <v>9</v>
      </c>
      <c r="P1237">
        <v>74</v>
      </c>
      <c r="Q1237">
        <v>23</v>
      </c>
      <c r="R1237">
        <v>3.5</v>
      </c>
      <c r="S1237">
        <v>9</v>
      </c>
      <c r="T1237">
        <v>19</v>
      </c>
    </row>
    <row r="1238" spans="1:20" x14ac:dyDescent="0.3">
      <c r="A1238" t="s">
        <v>4346</v>
      </c>
      <c r="B1238" t="s">
        <v>4347</v>
      </c>
      <c r="C1238" s="1" t="str">
        <f t="shared" si="76"/>
        <v>21:1164</v>
      </c>
      <c r="D1238" s="1" t="str">
        <f t="shared" si="77"/>
        <v>21:0333</v>
      </c>
      <c r="E1238" t="s">
        <v>4348</v>
      </c>
      <c r="F1238" t="s">
        <v>4349</v>
      </c>
      <c r="H1238">
        <v>65.058929899999995</v>
      </c>
      <c r="I1238">
        <v>-117.0057686</v>
      </c>
      <c r="J1238" s="1" t="str">
        <f t="shared" si="78"/>
        <v>Rock (surface)</v>
      </c>
      <c r="K1238" s="1" t="str">
        <f t="shared" si="79"/>
        <v>GSC whole rock crushing (1960s)</v>
      </c>
      <c r="L1238">
        <v>645</v>
      </c>
      <c r="M1238">
        <v>39</v>
      </c>
      <c r="N1238">
        <v>18</v>
      </c>
      <c r="O1238">
        <v>2</v>
      </c>
      <c r="P1238">
        <v>41</v>
      </c>
      <c r="Q1238">
        <v>5</v>
      </c>
      <c r="R1238">
        <v>1.1000000000000001</v>
      </c>
      <c r="S1238">
        <v>12</v>
      </c>
      <c r="T1238">
        <v>11</v>
      </c>
    </row>
    <row r="1239" spans="1:20" x14ac:dyDescent="0.3">
      <c r="A1239" t="s">
        <v>4350</v>
      </c>
      <c r="B1239" t="s">
        <v>4351</v>
      </c>
      <c r="C1239" s="1" t="str">
        <f t="shared" si="76"/>
        <v>21:1164</v>
      </c>
      <c r="D1239" s="1" t="str">
        <f t="shared" si="77"/>
        <v>21:0333</v>
      </c>
      <c r="E1239" t="s">
        <v>4348</v>
      </c>
      <c r="F1239" t="s">
        <v>4352</v>
      </c>
      <c r="H1239">
        <v>65.058929899999995</v>
      </c>
      <c r="I1239">
        <v>-117.0057686</v>
      </c>
      <c r="J1239" s="1" t="str">
        <f t="shared" si="78"/>
        <v>Rock (surface)</v>
      </c>
      <c r="K1239" s="1" t="str">
        <f t="shared" si="79"/>
        <v>GSC whole rock crushing (1960s)</v>
      </c>
      <c r="L1239">
        <v>811</v>
      </c>
      <c r="M1239">
        <v>30</v>
      </c>
      <c r="N1239">
        <v>13</v>
      </c>
      <c r="O1239">
        <v>8</v>
      </c>
      <c r="P1239">
        <v>52</v>
      </c>
      <c r="Q1239">
        <v>23</v>
      </c>
      <c r="R1239">
        <v>1.9</v>
      </c>
      <c r="S1239">
        <v>5</v>
      </c>
      <c r="T1239">
        <v>293</v>
      </c>
    </row>
    <row r="1240" spans="1:20" x14ac:dyDescent="0.3">
      <c r="A1240" t="s">
        <v>4353</v>
      </c>
      <c r="B1240" t="s">
        <v>4354</v>
      </c>
      <c r="C1240" s="1" t="str">
        <f t="shared" si="76"/>
        <v>21:1164</v>
      </c>
      <c r="D1240" s="1" t="str">
        <f t="shared" si="77"/>
        <v>21:0333</v>
      </c>
      <c r="E1240" t="s">
        <v>4355</v>
      </c>
      <c r="F1240" t="s">
        <v>4356</v>
      </c>
      <c r="H1240">
        <v>65.103793499999995</v>
      </c>
      <c r="I1240">
        <v>-117.00577749999999</v>
      </c>
      <c r="J1240" s="1" t="str">
        <f t="shared" si="78"/>
        <v>Rock (surface)</v>
      </c>
      <c r="K1240" s="1" t="str">
        <f t="shared" si="79"/>
        <v>GSC whole rock crushing (1960s)</v>
      </c>
      <c r="L1240">
        <v>276</v>
      </c>
      <c r="M1240">
        <v>8</v>
      </c>
      <c r="N1240">
        <v>13</v>
      </c>
      <c r="O1240">
        <v>15</v>
      </c>
      <c r="P1240">
        <v>43</v>
      </c>
      <c r="Q1240">
        <v>9</v>
      </c>
      <c r="R1240">
        <v>5</v>
      </c>
      <c r="S1240">
        <v>8</v>
      </c>
      <c r="T1240">
        <v>9</v>
      </c>
    </row>
    <row r="1241" spans="1:20" x14ac:dyDescent="0.3">
      <c r="A1241" t="s">
        <v>4357</v>
      </c>
      <c r="B1241" t="s">
        <v>4358</v>
      </c>
      <c r="C1241" s="1" t="str">
        <f t="shared" si="76"/>
        <v>21:1164</v>
      </c>
      <c r="D1241" s="1" t="str">
        <f t="shared" si="77"/>
        <v>21:0333</v>
      </c>
      <c r="E1241" t="s">
        <v>4355</v>
      </c>
      <c r="F1241" t="s">
        <v>4359</v>
      </c>
      <c r="H1241">
        <v>65.103793499999995</v>
      </c>
      <c r="I1241">
        <v>-117.00577749999999</v>
      </c>
      <c r="J1241" s="1" t="str">
        <f t="shared" si="78"/>
        <v>Rock (surface)</v>
      </c>
      <c r="K1241" s="1" t="str">
        <f t="shared" si="79"/>
        <v>GSC whole rock crushing (1960s)</v>
      </c>
      <c r="L1241">
        <v>229</v>
      </c>
      <c r="M1241">
        <v>9</v>
      </c>
      <c r="N1241">
        <v>25</v>
      </c>
      <c r="O1241">
        <v>15</v>
      </c>
      <c r="P1241">
        <v>33</v>
      </c>
      <c r="Q1241">
        <v>15</v>
      </c>
      <c r="R1241">
        <v>5</v>
      </c>
      <c r="S1241">
        <v>18</v>
      </c>
      <c r="T1241">
        <v>9</v>
      </c>
    </row>
    <row r="1242" spans="1:20" x14ac:dyDescent="0.3">
      <c r="A1242" t="s">
        <v>4360</v>
      </c>
      <c r="B1242" t="s">
        <v>4361</v>
      </c>
      <c r="C1242" s="1" t="str">
        <f t="shared" si="76"/>
        <v>21:1164</v>
      </c>
      <c r="D1242" s="1" t="str">
        <f t="shared" si="77"/>
        <v>21:0333</v>
      </c>
      <c r="E1242" t="s">
        <v>4362</v>
      </c>
      <c r="F1242" t="s">
        <v>4363</v>
      </c>
      <c r="H1242">
        <v>65.123533300000005</v>
      </c>
      <c r="I1242">
        <v>-116.9929988</v>
      </c>
      <c r="J1242" s="1" t="str">
        <f t="shared" si="78"/>
        <v>Rock (surface)</v>
      </c>
      <c r="K1242" s="1" t="str">
        <f t="shared" si="79"/>
        <v>GSC whole rock crushing (1960s)</v>
      </c>
      <c r="L1242">
        <v>371</v>
      </c>
      <c r="M1242">
        <v>8</v>
      </c>
      <c r="N1242">
        <v>11</v>
      </c>
      <c r="O1242">
        <v>15</v>
      </c>
      <c r="P1242">
        <v>26</v>
      </c>
      <c r="Q1242">
        <v>18</v>
      </c>
      <c r="R1242">
        <v>5</v>
      </c>
      <c r="S1242">
        <v>6</v>
      </c>
      <c r="T1242">
        <v>6</v>
      </c>
    </row>
    <row r="1243" spans="1:20" x14ac:dyDescent="0.3">
      <c r="A1243" t="s">
        <v>4364</v>
      </c>
      <c r="B1243" t="s">
        <v>4365</v>
      </c>
      <c r="C1243" s="1" t="str">
        <f t="shared" si="76"/>
        <v>21:1164</v>
      </c>
      <c r="D1243" s="1" t="str">
        <f t="shared" si="77"/>
        <v>21:0333</v>
      </c>
      <c r="E1243" t="s">
        <v>4362</v>
      </c>
      <c r="F1243" t="s">
        <v>4366</v>
      </c>
      <c r="H1243">
        <v>65.123533300000005</v>
      </c>
      <c r="I1243">
        <v>-116.9929988</v>
      </c>
      <c r="J1243" s="1" t="str">
        <f t="shared" si="78"/>
        <v>Rock (surface)</v>
      </c>
      <c r="K1243" s="1" t="str">
        <f t="shared" si="79"/>
        <v>GSC whole rock crushing (1960s)</v>
      </c>
      <c r="L1243">
        <v>409</v>
      </c>
      <c r="M1243">
        <v>15</v>
      </c>
      <c r="N1243">
        <v>21</v>
      </c>
      <c r="O1243">
        <v>27</v>
      </c>
      <c r="P1243">
        <v>44</v>
      </c>
      <c r="Q1243">
        <v>15</v>
      </c>
      <c r="R1243">
        <v>7.5</v>
      </c>
      <c r="S1243">
        <v>15</v>
      </c>
      <c r="T1243">
        <v>9</v>
      </c>
    </row>
    <row r="1244" spans="1:20" x14ac:dyDescent="0.3">
      <c r="A1244" t="s">
        <v>4367</v>
      </c>
      <c r="B1244" t="s">
        <v>4368</v>
      </c>
      <c r="C1244" s="1" t="str">
        <f t="shared" si="76"/>
        <v>21:1164</v>
      </c>
      <c r="D1244" s="1" t="str">
        <f t="shared" si="77"/>
        <v>21:0333</v>
      </c>
      <c r="E1244" t="s">
        <v>4369</v>
      </c>
      <c r="F1244" t="s">
        <v>4370</v>
      </c>
      <c r="H1244">
        <v>65.133400899999998</v>
      </c>
      <c r="I1244">
        <v>-117.02709590000001</v>
      </c>
      <c r="J1244" s="1" t="str">
        <f t="shared" si="78"/>
        <v>Rock (surface)</v>
      </c>
      <c r="K1244" s="1" t="str">
        <f t="shared" si="79"/>
        <v>GSC whole rock crushing (1960s)</v>
      </c>
      <c r="L1244">
        <v>558</v>
      </c>
      <c r="M1244">
        <v>38</v>
      </c>
      <c r="N1244">
        <v>36</v>
      </c>
      <c r="O1244">
        <v>22</v>
      </c>
      <c r="P1244">
        <v>190</v>
      </c>
      <c r="Q1244">
        <v>16</v>
      </c>
      <c r="R1244">
        <v>3.5</v>
      </c>
      <c r="S1244">
        <v>29</v>
      </c>
      <c r="T1244">
        <v>34</v>
      </c>
    </row>
    <row r="1245" spans="1:20" x14ac:dyDescent="0.3">
      <c r="A1245" t="s">
        <v>4371</v>
      </c>
      <c r="B1245" t="s">
        <v>4372</v>
      </c>
      <c r="C1245" s="1" t="str">
        <f t="shared" si="76"/>
        <v>21:1164</v>
      </c>
      <c r="D1245" s="1" t="str">
        <f t="shared" si="77"/>
        <v>21:0333</v>
      </c>
      <c r="E1245" t="s">
        <v>4369</v>
      </c>
      <c r="F1245" t="s">
        <v>4373</v>
      </c>
      <c r="H1245">
        <v>65.133400899999998</v>
      </c>
      <c r="I1245">
        <v>-117.02709590000001</v>
      </c>
      <c r="J1245" s="1" t="str">
        <f t="shared" si="78"/>
        <v>Rock (surface)</v>
      </c>
      <c r="K1245" s="1" t="str">
        <f t="shared" si="79"/>
        <v>GSC whole rock crushing (1960s)</v>
      </c>
      <c r="L1245">
        <v>391</v>
      </c>
      <c r="M1245">
        <v>17</v>
      </c>
      <c r="N1245">
        <v>45</v>
      </c>
      <c r="O1245">
        <v>85</v>
      </c>
      <c r="P1245">
        <v>104</v>
      </c>
      <c r="Q1245">
        <v>25</v>
      </c>
      <c r="R1245">
        <v>3.5</v>
      </c>
      <c r="S1245">
        <v>30</v>
      </c>
      <c r="T1245">
        <v>42</v>
      </c>
    </row>
    <row r="1246" spans="1:20" x14ac:dyDescent="0.3">
      <c r="A1246" t="s">
        <v>4374</v>
      </c>
      <c r="B1246" t="s">
        <v>4375</v>
      </c>
      <c r="C1246" s="1" t="str">
        <f t="shared" si="76"/>
        <v>21:1164</v>
      </c>
      <c r="D1246" s="1" t="str">
        <f t="shared" si="77"/>
        <v>21:0333</v>
      </c>
      <c r="E1246" t="s">
        <v>4376</v>
      </c>
      <c r="F1246" t="s">
        <v>4377</v>
      </c>
      <c r="H1246">
        <v>65.123531</v>
      </c>
      <c r="I1246">
        <v>-117.027086</v>
      </c>
      <c r="J1246" s="1" t="str">
        <f t="shared" si="78"/>
        <v>Rock (surface)</v>
      </c>
      <c r="K1246" s="1" t="str">
        <f t="shared" si="79"/>
        <v>GSC whole rock crushing (1960s)</v>
      </c>
      <c r="L1246">
        <v>262</v>
      </c>
      <c r="M1246">
        <v>4</v>
      </c>
      <c r="N1246">
        <v>100</v>
      </c>
      <c r="O1246">
        <v>22</v>
      </c>
      <c r="P1246">
        <v>55</v>
      </c>
      <c r="Q1246">
        <v>18</v>
      </c>
      <c r="R1246">
        <v>4.5</v>
      </c>
      <c r="S1246">
        <v>89</v>
      </c>
      <c r="T1246">
        <v>16</v>
      </c>
    </row>
    <row r="1247" spans="1:20" x14ac:dyDescent="0.3">
      <c r="A1247" t="s">
        <v>4378</v>
      </c>
      <c r="B1247" t="s">
        <v>4379</v>
      </c>
      <c r="C1247" s="1" t="str">
        <f t="shared" si="76"/>
        <v>21:1164</v>
      </c>
      <c r="D1247" s="1" t="str">
        <f t="shared" si="77"/>
        <v>21:0333</v>
      </c>
      <c r="E1247" t="s">
        <v>4376</v>
      </c>
      <c r="F1247" t="s">
        <v>4380</v>
      </c>
      <c r="H1247">
        <v>65.123531</v>
      </c>
      <c r="I1247">
        <v>-117.027086</v>
      </c>
      <c r="J1247" s="1" t="str">
        <f t="shared" si="78"/>
        <v>Rock (surface)</v>
      </c>
      <c r="K1247" s="1" t="str">
        <f t="shared" si="79"/>
        <v>GSC whole rock crushing (1960s)</v>
      </c>
      <c r="L1247">
        <v>558</v>
      </c>
      <c r="M1247">
        <v>6</v>
      </c>
      <c r="N1247">
        <v>21</v>
      </c>
      <c r="O1247">
        <v>18</v>
      </c>
      <c r="P1247">
        <v>63</v>
      </c>
      <c r="Q1247">
        <v>23</v>
      </c>
      <c r="R1247">
        <v>5.8</v>
      </c>
      <c r="S1247">
        <v>14</v>
      </c>
      <c r="T1247">
        <v>14</v>
      </c>
    </row>
    <row r="1248" spans="1:20" x14ac:dyDescent="0.3">
      <c r="A1248" t="s">
        <v>4381</v>
      </c>
      <c r="B1248" t="s">
        <v>4382</v>
      </c>
      <c r="C1248" s="1" t="str">
        <f t="shared" si="76"/>
        <v>21:1164</v>
      </c>
      <c r="D1248" s="1" t="str">
        <f t="shared" si="77"/>
        <v>21:0333</v>
      </c>
      <c r="E1248" t="s">
        <v>4383</v>
      </c>
      <c r="F1248" t="s">
        <v>4384</v>
      </c>
      <c r="H1248">
        <v>65.617419699999999</v>
      </c>
      <c r="I1248">
        <v>-117.38796170000001</v>
      </c>
      <c r="J1248" s="1" t="str">
        <f t="shared" si="78"/>
        <v>Rock (surface)</v>
      </c>
      <c r="K1248" s="1" t="str">
        <f t="shared" si="79"/>
        <v>GSC whole rock crushing (1960s)</v>
      </c>
      <c r="L1248">
        <v>417</v>
      </c>
      <c r="M1248">
        <v>32</v>
      </c>
      <c r="N1248">
        <v>5</v>
      </c>
      <c r="O1248">
        <v>9</v>
      </c>
      <c r="P1248">
        <v>67</v>
      </c>
      <c r="Q1248">
        <v>18</v>
      </c>
      <c r="R1248">
        <v>1.1000000000000001</v>
      </c>
      <c r="S1248">
        <v>1</v>
      </c>
      <c r="T1248">
        <v>14</v>
      </c>
    </row>
    <row r="1249" spans="1:20" x14ac:dyDescent="0.3">
      <c r="A1249" t="s">
        <v>4385</v>
      </c>
      <c r="B1249" t="s">
        <v>4386</v>
      </c>
      <c r="C1249" s="1" t="str">
        <f t="shared" si="76"/>
        <v>21:1164</v>
      </c>
      <c r="D1249" s="1" t="str">
        <f t="shared" si="77"/>
        <v>21:0333</v>
      </c>
      <c r="E1249" t="s">
        <v>4383</v>
      </c>
      <c r="F1249" t="s">
        <v>4387</v>
      </c>
      <c r="H1249">
        <v>65.617419699999999</v>
      </c>
      <c r="I1249">
        <v>-117.38796170000001</v>
      </c>
      <c r="J1249" s="1" t="str">
        <f t="shared" si="78"/>
        <v>Rock (surface)</v>
      </c>
      <c r="K1249" s="1" t="str">
        <f t="shared" si="79"/>
        <v>GSC whole rock crushing (1960s)</v>
      </c>
      <c r="L1249">
        <v>810</v>
      </c>
      <c r="M1249">
        <v>23</v>
      </c>
      <c r="N1249">
        <v>4</v>
      </c>
      <c r="O1249">
        <v>22</v>
      </c>
      <c r="P1249">
        <v>138</v>
      </c>
      <c r="Q1249">
        <v>15</v>
      </c>
      <c r="R1249">
        <v>3</v>
      </c>
      <c r="S1249">
        <v>2</v>
      </c>
      <c r="T1249">
        <v>24</v>
      </c>
    </row>
    <row r="1250" spans="1:20" x14ac:dyDescent="0.3">
      <c r="A1250" t="s">
        <v>4388</v>
      </c>
      <c r="B1250" t="s">
        <v>4389</v>
      </c>
      <c r="C1250" s="1" t="str">
        <f t="shared" si="76"/>
        <v>21:1164</v>
      </c>
      <c r="D1250" s="1" t="str">
        <f t="shared" si="77"/>
        <v>21:0333</v>
      </c>
      <c r="E1250" t="s">
        <v>4390</v>
      </c>
      <c r="F1250" t="s">
        <v>4391</v>
      </c>
      <c r="H1250">
        <v>65.622686400000006</v>
      </c>
      <c r="I1250">
        <v>-117.43146729999999</v>
      </c>
      <c r="J1250" s="1" t="str">
        <f t="shared" si="78"/>
        <v>Rock (surface)</v>
      </c>
      <c r="K1250" s="1" t="str">
        <f t="shared" si="79"/>
        <v>GSC whole rock crushing (1960s)</v>
      </c>
      <c r="L1250">
        <v>552</v>
      </c>
      <c r="M1250">
        <v>28</v>
      </c>
      <c r="N1250">
        <v>10</v>
      </c>
      <c r="O1250">
        <v>27</v>
      </c>
      <c r="P1250">
        <v>94</v>
      </c>
      <c r="Q1250">
        <v>20</v>
      </c>
      <c r="R1250">
        <v>2.5</v>
      </c>
      <c r="S1250">
        <v>5</v>
      </c>
      <c r="T1250">
        <v>19</v>
      </c>
    </row>
    <row r="1251" spans="1:20" x14ac:dyDescent="0.3">
      <c r="A1251" t="s">
        <v>4392</v>
      </c>
      <c r="B1251" t="s">
        <v>4393</v>
      </c>
      <c r="C1251" s="1" t="str">
        <f t="shared" si="76"/>
        <v>21:1164</v>
      </c>
      <c r="D1251" s="1" t="str">
        <f t="shared" si="77"/>
        <v>21:0333</v>
      </c>
      <c r="E1251" t="s">
        <v>4390</v>
      </c>
      <c r="F1251" t="s">
        <v>4394</v>
      </c>
      <c r="H1251">
        <v>65.622686400000006</v>
      </c>
      <c r="I1251">
        <v>-117.43146729999999</v>
      </c>
      <c r="J1251" s="1" t="str">
        <f t="shared" si="78"/>
        <v>Rock (surface)</v>
      </c>
      <c r="K1251" s="1" t="str">
        <f t="shared" si="79"/>
        <v>GSC whole rock crushing (1960s)</v>
      </c>
      <c r="L1251">
        <v>379</v>
      </c>
      <c r="M1251">
        <v>21</v>
      </c>
      <c r="N1251">
        <v>10</v>
      </c>
      <c r="O1251">
        <v>27</v>
      </c>
      <c r="P1251">
        <v>56</v>
      </c>
      <c r="Q1251">
        <v>15</v>
      </c>
      <c r="R1251">
        <v>3</v>
      </c>
      <c r="S1251">
        <v>6</v>
      </c>
      <c r="T1251">
        <v>14</v>
      </c>
    </row>
    <row r="1252" spans="1:20" x14ac:dyDescent="0.3">
      <c r="A1252" t="s">
        <v>4395</v>
      </c>
      <c r="B1252" t="s">
        <v>4396</v>
      </c>
      <c r="C1252" s="1" t="str">
        <f t="shared" si="76"/>
        <v>21:1164</v>
      </c>
      <c r="D1252" s="1" t="str">
        <f t="shared" si="77"/>
        <v>21:0333</v>
      </c>
      <c r="E1252" t="s">
        <v>4397</v>
      </c>
      <c r="F1252" t="s">
        <v>4398</v>
      </c>
      <c r="H1252">
        <v>65.640630299999998</v>
      </c>
      <c r="I1252">
        <v>-117.4317661</v>
      </c>
      <c r="J1252" s="1" t="str">
        <f t="shared" si="78"/>
        <v>Rock (surface)</v>
      </c>
      <c r="K1252" s="1" t="str">
        <f t="shared" si="79"/>
        <v>GSC whole rock crushing (1960s)</v>
      </c>
      <c r="L1252">
        <v>911</v>
      </c>
      <c r="M1252">
        <v>22</v>
      </c>
      <c r="N1252">
        <v>6</v>
      </c>
      <c r="O1252">
        <v>27</v>
      </c>
      <c r="P1252">
        <v>111</v>
      </c>
      <c r="Q1252">
        <v>15</v>
      </c>
      <c r="R1252">
        <v>2</v>
      </c>
      <c r="S1252">
        <v>3</v>
      </c>
      <c r="T1252">
        <v>27</v>
      </c>
    </row>
    <row r="1253" spans="1:20" x14ac:dyDescent="0.3">
      <c r="A1253" t="s">
        <v>4399</v>
      </c>
      <c r="B1253" t="s">
        <v>4400</v>
      </c>
      <c r="C1253" s="1" t="str">
        <f t="shared" si="76"/>
        <v>21:1164</v>
      </c>
      <c r="D1253" s="1" t="str">
        <f t="shared" si="77"/>
        <v>21:0333</v>
      </c>
      <c r="E1253" t="s">
        <v>4397</v>
      </c>
      <c r="F1253" t="s">
        <v>4401</v>
      </c>
      <c r="H1253">
        <v>65.640630299999998</v>
      </c>
      <c r="I1253">
        <v>-117.4317661</v>
      </c>
      <c r="J1253" s="1" t="str">
        <f t="shared" si="78"/>
        <v>Rock (surface)</v>
      </c>
      <c r="K1253" s="1" t="str">
        <f t="shared" si="79"/>
        <v>GSC whole rock crushing (1960s)</v>
      </c>
      <c r="L1253">
        <v>1360</v>
      </c>
      <c r="M1253">
        <v>36</v>
      </c>
      <c r="N1253">
        <v>6</v>
      </c>
      <c r="O1253">
        <v>39</v>
      </c>
      <c r="P1253">
        <v>222</v>
      </c>
      <c r="Q1253">
        <v>18</v>
      </c>
      <c r="R1253">
        <v>2.5</v>
      </c>
      <c r="S1253">
        <v>2</v>
      </c>
      <c r="T1253">
        <v>46</v>
      </c>
    </row>
    <row r="1254" spans="1:20" x14ac:dyDescent="0.3">
      <c r="A1254" t="s">
        <v>4402</v>
      </c>
      <c r="B1254" t="s">
        <v>4403</v>
      </c>
      <c r="C1254" s="1" t="str">
        <f t="shared" si="76"/>
        <v>21:1164</v>
      </c>
      <c r="D1254" s="1" t="str">
        <f t="shared" si="77"/>
        <v>21:0333</v>
      </c>
      <c r="E1254" t="s">
        <v>4404</v>
      </c>
      <c r="F1254" t="s">
        <v>4405</v>
      </c>
      <c r="H1254">
        <v>65.693680799999996</v>
      </c>
      <c r="I1254">
        <v>-117.3891057</v>
      </c>
      <c r="J1254" s="1" t="str">
        <f t="shared" si="78"/>
        <v>Rock (surface)</v>
      </c>
      <c r="K1254" s="1" t="str">
        <f t="shared" si="79"/>
        <v>GSC whole rock crushing (1960s)</v>
      </c>
      <c r="L1254">
        <v>275</v>
      </c>
      <c r="M1254">
        <v>14</v>
      </c>
      <c r="N1254">
        <v>4</v>
      </c>
      <c r="O1254">
        <v>27</v>
      </c>
      <c r="P1254">
        <v>42</v>
      </c>
      <c r="Q1254">
        <v>15</v>
      </c>
      <c r="R1254">
        <v>5</v>
      </c>
      <c r="S1254">
        <v>2</v>
      </c>
      <c r="T1254">
        <v>13</v>
      </c>
    </row>
    <row r="1255" spans="1:20" x14ac:dyDescent="0.3">
      <c r="A1255" t="s">
        <v>4406</v>
      </c>
      <c r="B1255" t="s">
        <v>4407</v>
      </c>
      <c r="C1255" s="1" t="str">
        <f t="shared" si="76"/>
        <v>21:1164</v>
      </c>
      <c r="D1255" s="1" t="str">
        <f t="shared" si="77"/>
        <v>21:0333</v>
      </c>
      <c r="E1255" t="s">
        <v>4404</v>
      </c>
      <c r="F1255" t="s">
        <v>4408</v>
      </c>
      <c r="H1255">
        <v>65.693680799999996</v>
      </c>
      <c r="I1255">
        <v>-117.3891057</v>
      </c>
      <c r="J1255" s="1" t="str">
        <f t="shared" si="78"/>
        <v>Rock (surface)</v>
      </c>
      <c r="K1255" s="1" t="str">
        <f t="shared" si="79"/>
        <v>GSC whole rock crushing (1960s)</v>
      </c>
      <c r="L1255">
        <v>262</v>
      </c>
      <c r="M1255">
        <v>9</v>
      </c>
      <c r="N1255">
        <v>4</v>
      </c>
      <c r="O1255">
        <v>35</v>
      </c>
      <c r="P1255">
        <v>34</v>
      </c>
      <c r="Q1255">
        <v>15</v>
      </c>
      <c r="R1255">
        <v>5</v>
      </c>
      <c r="S1255">
        <v>2</v>
      </c>
      <c r="T1255">
        <v>8</v>
      </c>
    </row>
    <row r="1256" spans="1:20" x14ac:dyDescent="0.3">
      <c r="A1256" t="s">
        <v>4409</v>
      </c>
      <c r="B1256" t="s">
        <v>4410</v>
      </c>
      <c r="C1256" s="1" t="str">
        <f t="shared" si="76"/>
        <v>21:1164</v>
      </c>
      <c r="D1256" s="1" t="str">
        <f t="shared" si="77"/>
        <v>21:0333</v>
      </c>
      <c r="E1256" t="s">
        <v>4411</v>
      </c>
      <c r="F1256" t="s">
        <v>4412</v>
      </c>
      <c r="H1256">
        <v>65.691986</v>
      </c>
      <c r="I1256">
        <v>-117.34771480000001</v>
      </c>
      <c r="J1256" s="1" t="str">
        <f t="shared" si="78"/>
        <v>Rock (surface)</v>
      </c>
      <c r="K1256" s="1" t="str">
        <f t="shared" si="79"/>
        <v>GSC whole rock crushing (1960s)</v>
      </c>
      <c r="L1256">
        <v>604</v>
      </c>
      <c r="M1256">
        <v>29</v>
      </c>
      <c r="N1256">
        <v>21</v>
      </c>
      <c r="O1256">
        <v>18</v>
      </c>
      <c r="P1256">
        <v>63</v>
      </c>
      <c r="Q1256">
        <v>15</v>
      </c>
      <c r="R1256">
        <v>2.2000000000000002</v>
      </c>
      <c r="S1256">
        <v>15</v>
      </c>
      <c r="T1256">
        <v>17</v>
      </c>
    </row>
    <row r="1257" spans="1:20" x14ac:dyDescent="0.3">
      <c r="A1257" t="s">
        <v>4413</v>
      </c>
      <c r="B1257" t="s">
        <v>4414</v>
      </c>
      <c r="C1257" s="1" t="str">
        <f t="shared" si="76"/>
        <v>21:1164</v>
      </c>
      <c r="D1257" s="1" t="str">
        <f t="shared" si="77"/>
        <v>21:0333</v>
      </c>
      <c r="E1257" t="s">
        <v>4411</v>
      </c>
      <c r="F1257" t="s">
        <v>4415</v>
      </c>
      <c r="H1257">
        <v>65.691986</v>
      </c>
      <c r="I1257">
        <v>-117.34771480000001</v>
      </c>
      <c r="J1257" s="1" t="str">
        <f t="shared" si="78"/>
        <v>Rock (surface)</v>
      </c>
      <c r="K1257" s="1" t="str">
        <f t="shared" si="79"/>
        <v>GSC whole rock crushing (1960s)</v>
      </c>
      <c r="L1257">
        <v>630</v>
      </c>
      <c r="M1257">
        <v>35</v>
      </c>
      <c r="N1257">
        <v>12</v>
      </c>
      <c r="O1257">
        <v>18</v>
      </c>
      <c r="P1257">
        <v>76</v>
      </c>
      <c r="Q1257">
        <v>18</v>
      </c>
      <c r="R1257">
        <v>1.5</v>
      </c>
      <c r="S1257">
        <v>8</v>
      </c>
      <c r="T1257">
        <v>14</v>
      </c>
    </row>
    <row r="1258" spans="1:20" x14ac:dyDescent="0.3">
      <c r="A1258" t="s">
        <v>4416</v>
      </c>
      <c r="B1258" t="s">
        <v>4417</v>
      </c>
      <c r="C1258" s="1" t="str">
        <f t="shared" si="76"/>
        <v>21:1164</v>
      </c>
      <c r="D1258" s="1" t="str">
        <f t="shared" si="77"/>
        <v>21:0333</v>
      </c>
      <c r="E1258" t="s">
        <v>4418</v>
      </c>
      <c r="F1258" t="s">
        <v>4419</v>
      </c>
      <c r="H1258">
        <v>65.704495399999999</v>
      </c>
      <c r="I1258">
        <v>-117.3696648</v>
      </c>
      <c r="J1258" s="1" t="str">
        <f t="shared" si="78"/>
        <v>Rock (surface)</v>
      </c>
      <c r="K1258" s="1" t="str">
        <f t="shared" si="79"/>
        <v>GSC whole rock crushing (1960s)</v>
      </c>
      <c r="L1258">
        <v>342</v>
      </c>
      <c r="M1258">
        <v>12</v>
      </c>
      <c r="N1258">
        <v>6</v>
      </c>
      <c r="O1258">
        <v>35</v>
      </c>
      <c r="P1258">
        <v>36</v>
      </c>
      <c r="Q1258">
        <v>18</v>
      </c>
      <c r="R1258">
        <v>4.5</v>
      </c>
      <c r="S1258">
        <v>4</v>
      </c>
      <c r="T1258">
        <v>13</v>
      </c>
    </row>
    <row r="1259" spans="1:20" x14ac:dyDescent="0.3">
      <c r="A1259" t="s">
        <v>4420</v>
      </c>
      <c r="B1259" t="s">
        <v>4421</v>
      </c>
      <c r="C1259" s="1" t="str">
        <f t="shared" si="76"/>
        <v>21:1164</v>
      </c>
      <c r="D1259" s="1" t="str">
        <f t="shared" si="77"/>
        <v>21:0333</v>
      </c>
      <c r="E1259" t="s">
        <v>4418</v>
      </c>
      <c r="F1259" t="s">
        <v>4422</v>
      </c>
      <c r="H1259">
        <v>65.704495399999999</v>
      </c>
      <c r="I1259">
        <v>-117.3696648</v>
      </c>
      <c r="J1259" s="1" t="str">
        <f t="shared" si="78"/>
        <v>Rock (surface)</v>
      </c>
      <c r="K1259" s="1" t="str">
        <f t="shared" si="79"/>
        <v>GSC whole rock crushing (1960s)</v>
      </c>
      <c r="L1259">
        <v>500</v>
      </c>
      <c r="M1259">
        <v>27</v>
      </c>
      <c r="N1259">
        <v>44</v>
      </c>
      <c r="O1259">
        <v>27</v>
      </c>
      <c r="P1259">
        <v>75</v>
      </c>
      <c r="Q1259">
        <v>15</v>
      </c>
      <c r="R1259">
        <v>4</v>
      </c>
      <c r="S1259">
        <v>38</v>
      </c>
      <c r="T1259">
        <v>33</v>
      </c>
    </row>
    <row r="1260" spans="1:20" x14ac:dyDescent="0.3">
      <c r="A1260" t="s">
        <v>4423</v>
      </c>
      <c r="B1260" t="s">
        <v>4424</v>
      </c>
      <c r="C1260" s="1" t="str">
        <f t="shared" si="76"/>
        <v>21:1164</v>
      </c>
      <c r="D1260" s="1" t="str">
        <f t="shared" si="77"/>
        <v>21:0333</v>
      </c>
      <c r="E1260" t="s">
        <v>4425</v>
      </c>
      <c r="F1260" t="s">
        <v>4426</v>
      </c>
      <c r="H1260">
        <v>65.702766800000006</v>
      </c>
      <c r="I1260">
        <v>-117.3413257</v>
      </c>
      <c r="J1260" s="1" t="str">
        <f t="shared" si="78"/>
        <v>Rock (surface)</v>
      </c>
      <c r="K1260" s="1" t="str">
        <f t="shared" si="79"/>
        <v>GSC whole rock crushing (1960s)</v>
      </c>
      <c r="L1260">
        <v>734</v>
      </c>
      <c r="M1260">
        <v>48</v>
      </c>
      <c r="N1260">
        <v>16</v>
      </c>
      <c r="O1260">
        <v>9</v>
      </c>
      <c r="P1260">
        <v>137</v>
      </c>
      <c r="Q1260">
        <v>14</v>
      </c>
      <c r="R1260">
        <v>2.5</v>
      </c>
      <c r="S1260">
        <v>13</v>
      </c>
      <c r="T1260">
        <v>21</v>
      </c>
    </row>
    <row r="1261" spans="1:20" x14ac:dyDescent="0.3">
      <c r="A1261" t="s">
        <v>4427</v>
      </c>
      <c r="B1261" t="s">
        <v>4428</v>
      </c>
      <c r="C1261" s="1" t="str">
        <f t="shared" si="76"/>
        <v>21:1164</v>
      </c>
      <c r="D1261" s="1" t="str">
        <f t="shared" si="77"/>
        <v>21:0333</v>
      </c>
      <c r="E1261" t="s">
        <v>4425</v>
      </c>
      <c r="F1261" t="s">
        <v>4429</v>
      </c>
      <c r="H1261">
        <v>65.702766800000006</v>
      </c>
      <c r="I1261">
        <v>-117.3413257</v>
      </c>
      <c r="J1261" s="1" t="str">
        <f t="shared" si="78"/>
        <v>Rock (surface)</v>
      </c>
      <c r="K1261" s="1" t="str">
        <f t="shared" si="79"/>
        <v>GSC whole rock crushing (1960s)</v>
      </c>
      <c r="L1261">
        <v>1300</v>
      </c>
      <c r="M1261">
        <v>40</v>
      </c>
      <c r="N1261">
        <v>31</v>
      </c>
      <c r="O1261">
        <v>52</v>
      </c>
      <c r="P1261">
        <v>151</v>
      </c>
      <c r="Q1261">
        <v>12</v>
      </c>
      <c r="R1261">
        <v>2</v>
      </c>
      <c r="S1261">
        <v>25</v>
      </c>
      <c r="T1261">
        <v>21</v>
      </c>
    </row>
    <row r="1262" spans="1:20" x14ac:dyDescent="0.3">
      <c r="A1262" t="s">
        <v>4430</v>
      </c>
      <c r="B1262" t="s">
        <v>4431</v>
      </c>
      <c r="C1262" s="1" t="str">
        <f t="shared" si="76"/>
        <v>21:1164</v>
      </c>
      <c r="D1262" s="1" t="str">
        <f t="shared" si="77"/>
        <v>21:0333</v>
      </c>
      <c r="E1262" t="s">
        <v>4432</v>
      </c>
      <c r="F1262" t="s">
        <v>4433</v>
      </c>
      <c r="H1262">
        <v>65.731766300000004</v>
      </c>
      <c r="I1262">
        <v>-117.1672763</v>
      </c>
      <c r="J1262" s="1" t="str">
        <f t="shared" si="78"/>
        <v>Rock (surface)</v>
      </c>
      <c r="K1262" s="1" t="str">
        <f t="shared" si="79"/>
        <v>GSC whole rock crushing (1960s)</v>
      </c>
      <c r="L1262">
        <v>792</v>
      </c>
      <c r="M1262">
        <v>15</v>
      </c>
      <c r="N1262">
        <v>93</v>
      </c>
      <c r="O1262">
        <v>9</v>
      </c>
      <c r="P1262">
        <v>84</v>
      </c>
      <c r="Q1262">
        <v>14</v>
      </c>
      <c r="R1262">
        <v>1.6</v>
      </c>
      <c r="S1262">
        <v>71</v>
      </c>
      <c r="T1262">
        <v>15</v>
      </c>
    </row>
    <row r="1263" spans="1:20" x14ac:dyDescent="0.3">
      <c r="A1263" t="s">
        <v>4434</v>
      </c>
      <c r="B1263" t="s">
        <v>4435</v>
      </c>
      <c r="C1263" s="1" t="str">
        <f t="shared" si="76"/>
        <v>21:1164</v>
      </c>
      <c r="D1263" s="1" t="str">
        <f t="shared" si="77"/>
        <v>21:0333</v>
      </c>
      <c r="E1263" t="s">
        <v>4432</v>
      </c>
      <c r="F1263" t="s">
        <v>4436</v>
      </c>
      <c r="H1263">
        <v>65.731766300000004</v>
      </c>
      <c r="I1263">
        <v>-117.1672763</v>
      </c>
      <c r="J1263" s="1" t="str">
        <f t="shared" si="78"/>
        <v>Rock (surface)</v>
      </c>
      <c r="K1263" s="1" t="str">
        <f t="shared" si="79"/>
        <v>GSC whole rock crushing (1960s)</v>
      </c>
      <c r="L1263">
        <v>500</v>
      </c>
      <c r="M1263">
        <v>12</v>
      </c>
      <c r="N1263">
        <v>4</v>
      </c>
      <c r="O1263">
        <v>2</v>
      </c>
      <c r="P1263">
        <v>74</v>
      </c>
      <c r="Q1263">
        <v>15</v>
      </c>
      <c r="R1263">
        <v>1.9</v>
      </c>
      <c r="S1263">
        <v>1</v>
      </c>
      <c r="T1263">
        <v>14</v>
      </c>
    </row>
    <row r="1264" spans="1:20" x14ac:dyDescent="0.3">
      <c r="A1264" t="s">
        <v>4437</v>
      </c>
      <c r="B1264" t="s">
        <v>4438</v>
      </c>
      <c r="C1264" s="1" t="str">
        <f t="shared" si="76"/>
        <v>21:1164</v>
      </c>
      <c r="D1264" s="1" t="str">
        <f t="shared" si="77"/>
        <v>21:0333</v>
      </c>
      <c r="E1264" t="s">
        <v>4439</v>
      </c>
      <c r="F1264" t="s">
        <v>4440</v>
      </c>
      <c r="H1264">
        <v>65.764144900000005</v>
      </c>
      <c r="I1264">
        <v>-117.06051220000001</v>
      </c>
      <c r="J1264" s="1" t="str">
        <f t="shared" si="78"/>
        <v>Rock (surface)</v>
      </c>
      <c r="K1264" s="1" t="str">
        <f t="shared" si="79"/>
        <v>GSC whole rock crushing (1960s)</v>
      </c>
      <c r="L1264">
        <v>822</v>
      </c>
      <c r="M1264">
        <v>24</v>
      </c>
      <c r="N1264">
        <v>22</v>
      </c>
      <c r="O1264">
        <v>53</v>
      </c>
      <c r="P1264">
        <v>132</v>
      </c>
      <c r="Q1264">
        <v>18</v>
      </c>
      <c r="R1264">
        <v>3.8</v>
      </c>
      <c r="S1264">
        <v>43</v>
      </c>
      <c r="T1264">
        <v>19</v>
      </c>
    </row>
    <row r="1265" spans="1:20" x14ac:dyDescent="0.3">
      <c r="A1265" t="s">
        <v>4441</v>
      </c>
      <c r="B1265" t="s">
        <v>4442</v>
      </c>
      <c r="C1265" s="1" t="str">
        <f t="shared" si="76"/>
        <v>21:1164</v>
      </c>
      <c r="D1265" s="1" t="str">
        <f t="shared" si="77"/>
        <v>21:0333</v>
      </c>
      <c r="E1265" t="s">
        <v>4439</v>
      </c>
      <c r="F1265" t="s">
        <v>4443</v>
      </c>
      <c r="H1265">
        <v>65.764144900000005</v>
      </c>
      <c r="I1265">
        <v>-117.06051220000001</v>
      </c>
      <c r="J1265" s="1" t="str">
        <f t="shared" si="78"/>
        <v>Rock (surface)</v>
      </c>
      <c r="K1265" s="1" t="str">
        <f t="shared" si="79"/>
        <v>GSC whole rock crushing (1960s)</v>
      </c>
      <c r="L1265">
        <v>808</v>
      </c>
      <c r="M1265">
        <v>17</v>
      </c>
      <c r="N1265">
        <v>18</v>
      </c>
      <c r="O1265">
        <v>16</v>
      </c>
      <c r="P1265">
        <v>83</v>
      </c>
      <c r="Q1265">
        <v>14</v>
      </c>
      <c r="R1265">
        <v>3.8</v>
      </c>
      <c r="S1265">
        <v>10</v>
      </c>
      <c r="T1265">
        <v>16</v>
      </c>
    </row>
    <row r="1266" spans="1:20" x14ac:dyDescent="0.3">
      <c r="A1266" t="s">
        <v>4444</v>
      </c>
      <c r="B1266" t="s">
        <v>4445</v>
      </c>
      <c r="C1266" s="1" t="str">
        <f t="shared" si="76"/>
        <v>21:1164</v>
      </c>
      <c r="D1266" s="1" t="str">
        <f t="shared" si="77"/>
        <v>21:0333</v>
      </c>
      <c r="E1266" t="s">
        <v>4446</v>
      </c>
      <c r="F1266" t="s">
        <v>4447</v>
      </c>
      <c r="H1266">
        <v>65.819779800000006</v>
      </c>
      <c r="I1266">
        <v>-116.9731266</v>
      </c>
      <c r="J1266" s="1" t="str">
        <f t="shared" si="78"/>
        <v>Rock (surface)</v>
      </c>
      <c r="K1266" s="1" t="str">
        <f t="shared" si="79"/>
        <v>GSC whole rock crushing (1960s)</v>
      </c>
      <c r="L1266">
        <v>654</v>
      </c>
      <c r="M1266">
        <v>18</v>
      </c>
      <c r="N1266">
        <v>9</v>
      </c>
      <c r="O1266">
        <v>5</v>
      </c>
      <c r="P1266">
        <v>79</v>
      </c>
      <c r="Q1266">
        <v>18</v>
      </c>
      <c r="R1266">
        <v>3</v>
      </c>
      <c r="S1266">
        <v>1</v>
      </c>
      <c r="T1266">
        <v>12</v>
      </c>
    </row>
    <row r="1267" spans="1:20" x14ac:dyDescent="0.3">
      <c r="A1267" t="s">
        <v>4448</v>
      </c>
      <c r="B1267" t="s">
        <v>4449</v>
      </c>
      <c r="C1267" s="1" t="str">
        <f t="shared" si="76"/>
        <v>21:1164</v>
      </c>
      <c r="D1267" s="1" t="str">
        <f t="shared" si="77"/>
        <v>21:0333</v>
      </c>
      <c r="E1267" t="s">
        <v>4446</v>
      </c>
      <c r="F1267" t="s">
        <v>4450</v>
      </c>
      <c r="H1267">
        <v>65.819779800000006</v>
      </c>
      <c r="I1267">
        <v>-116.9731266</v>
      </c>
      <c r="J1267" s="1" t="str">
        <f t="shared" si="78"/>
        <v>Rock (surface)</v>
      </c>
      <c r="K1267" s="1" t="str">
        <f t="shared" si="79"/>
        <v>GSC whole rock crushing (1960s)</v>
      </c>
      <c r="L1267">
        <v>893</v>
      </c>
      <c r="M1267">
        <v>19</v>
      </c>
      <c r="N1267">
        <v>19</v>
      </c>
      <c r="O1267">
        <v>5</v>
      </c>
      <c r="P1267">
        <v>106</v>
      </c>
      <c r="Q1267">
        <v>15</v>
      </c>
      <c r="R1267">
        <v>3.8</v>
      </c>
      <c r="S1267">
        <v>2</v>
      </c>
      <c r="T1267">
        <v>17</v>
      </c>
    </row>
    <row r="1268" spans="1:20" x14ac:dyDescent="0.3">
      <c r="A1268" t="s">
        <v>4451</v>
      </c>
      <c r="B1268" t="s">
        <v>4452</v>
      </c>
      <c r="C1268" s="1" t="str">
        <f t="shared" si="76"/>
        <v>21:1164</v>
      </c>
      <c r="D1268" s="1" t="str">
        <f t="shared" si="77"/>
        <v>21:0333</v>
      </c>
      <c r="E1268" t="s">
        <v>4453</v>
      </c>
      <c r="F1268" t="s">
        <v>4454</v>
      </c>
      <c r="H1268">
        <v>65.836777999999995</v>
      </c>
      <c r="I1268">
        <v>-117.1241708</v>
      </c>
      <c r="J1268" s="1" t="str">
        <f t="shared" si="78"/>
        <v>Rock (surface)</v>
      </c>
      <c r="K1268" s="1" t="str">
        <f t="shared" si="79"/>
        <v>GSC whole rock crushing (1960s)</v>
      </c>
      <c r="L1268">
        <v>708</v>
      </c>
      <c r="M1268">
        <v>21</v>
      </c>
      <c r="N1268">
        <v>10</v>
      </c>
      <c r="O1268">
        <v>27</v>
      </c>
      <c r="P1268">
        <v>80</v>
      </c>
      <c r="Q1268">
        <v>26</v>
      </c>
      <c r="R1268">
        <v>2.5</v>
      </c>
      <c r="S1268">
        <v>7</v>
      </c>
      <c r="T1268">
        <v>14</v>
      </c>
    </row>
    <row r="1269" spans="1:20" x14ac:dyDescent="0.3">
      <c r="A1269" t="s">
        <v>4455</v>
      </c>
      <c r="B1269" t="s">
        <v>4456</v>
      </c>
      <c r="C1269" s="1" t="str">
        <f t="shared" si="76"/>
        <v>21:1164</v>
      </c>
      <c r="D1269" s="1" t="str">
        <f t="shared" si="77"/>
        <v>21:0333</v>
      </c>
      <c r="E1269" t="s">
        <v>4453</v>
      </c>
      <c r="F1269" t="s">
        <v>4457</v>
      </c>
      <c r="H1269">
        <v>65.836777999999995</v>
      </c>
      <c r="I1269">
        <v>-117.1241708</v>
      </c>
      <c r="J1269" s="1" t="str">
        <f t="shared" si="78"/>
        <v>Rock (surface)</v>
      </c>
      <c r="K1269" s="1" t="str">
        <f t="shared" si="79"/>
        <v>GSC whole rock crushing (1960s)</v>
      </c>
      <c r="L1269">
        <v>792</v>
      </c>
      <c r="M1269">
        <v>29</v>
      </c>
      <c r="N1269">
        <v>7</v>
      </c>
      <c r="O1269">
        <v>18</v>
      </c>
      <c r="P1269">
        <v>93</v>
      </c>
      <c r="Q1269">
        <v>15</v>
      </c>
      <c r="R1269">
        <v>2.5</v>
      </c>
      <c r="S1269">
        <v>4</v>
      </c>
      <c r="T1269">
        <v>18</v>
      </c>
    </row>
    <row r="1270" spans="1:20" x14ac:dyDescent="0.3">
      <c r="A1270" t="s">
        <v>4458</v>
      </c>
      <c r="B1270" t="s">
        <v>4459</v>
      </c>
      <c r="C1270" s="1" t="str">
        <f t="shared" si="76"/>
        <v>21:1164</v>
      </c>
      <c r="D1270" s="1" t="str">
        <f t="shared" si="77"/>
        <v>21:0333</v>
      </c>
      <c r="E1270" t="s">
        <v>4460</v>
      </c>
      <c r="F1270" t="s">
        <v>4461</v>
      </c>
      <c r="H1270">
        <v>65.820609599999997</v>
      </c>
      <c r="I1270">
        <v>-117.1459727</v>
      </c>
      <c r="J1270" s="1" t="str">
        <f t="shared" si="78"/>
        <v>Rock (surface)</v>
      </c>
      <c r="K1270" s="1" t="str">
        <f t="shared" si="79"/>
        <v>GSC whole rock crushing (1960s)</v>
      </c>
      <c r="L1270">
        <v>500</v>
      </c>
      <c r="M1270">
        <v>15</v>
      </c>
      <c r="N1270">
        <v>25</v>
      </c>
      <c r="O1270">
        <v>43</v>
      </c>
      <c r="P1270">
        <v>67</v>
      </c>
      <c r="Q1270">
        <v>15</v>
      </c>
      <c r="R1270">
        <v>3.5</v>
      </c>
      <c r="S1270">
        <v>19</v>
      </c>
      <c r="T1270">
        <v>17</v>
      </c>
    </row>
    <row r="1271" spans="1:20" x14ac:dyDescent="0.3">
      <c r="A1271" t="s">
        <v>4462</v>
      </c>
      <c r="B1271" t="s">
        <v>4463</v>
      </c>
      <c r="C1271" s="1" t="str">
        <f t="shared" si="76"/>
        <v>21:1164</v>
      </c>
      <c r="D1271" s="1" t="str">
        <f t="shared" si="77"/>
        <v>21:0333</v>
      </c>
      <c r="E1271" t="s">
        <v>4460</v>
      </c>
      <c r="F1271" t="s">
        <v>4464</v>
      </c>
      <c r="H1271">
        <v>65.820609599999997</v>
      </c>
      <c r="I1271">
        <v>-117.1459727</v>
      </c>
      <c r="J1271" s="1" t="str">
        <f t="shared" si="78"/>
        <v>Rock (surface)</v>
      </c>
      <c r="K1271" s="1" t="str">
        <f t="shared" si="79"/>
        <v>GSC whole rock crushing (1960s)</v>
      </c>
      <c r="L1271">
        <v>392</v>
      </c>
      <c r="M1271">
        <v>18</v>
      </c>
      <c r="N1271">
        <v>15</v>
      </c>
      <c r="O1271">
        <v>43</v>
      </c>
      <c r="P1271">
        <v>76</v>
      </c>
      <c r="Q1271">
        <v>18</v>
      </c>
      <c r="R1271">
        <v>4.5</v>
      </c>
      <c r="S1271">
        <v>9</v>
      </c>
      <c r="T1271">
        <v>17</v>
      </c>
    </row>
    <row r="1272" spans="1:20" x14ac:dyDescent="0.3">
      <c r="A1272" t="s">
        <v>4465</v>
      </c>
      <c r="B1272" t="s">
        <v>4466</v>
      </c>
      <c r="C1272" s="1" t="str">
        <f t="shared" si="76"/>
        <v>21:1164</v>
      </c>
      <c r="D1272" s="1" t="str">
        <f t="shared" si="77"/>
        <v>21:0333</v>
      </c>
      <c r="E1272" t="s">
        <v>4467</v>
      </c>
      <c r="F1272" t="s">
        <v>4468</v>
      </c>
      <c r="H1272">
        <v>65.772820199999998</v>
      </c>
      <c r="I1272">
        <v>-117.3073102</v>
      </c>
      <c r="J1272" s="1" t="str">
        <f t="shared" si="78"/>
        <v>Rock (surface)</v>
      </c>
      <c r="K1272" s="1" t="str">
        <f t="shared" si="79"/>
        <v>GSC whole rock crushing (1960s)</v>
      </c>
      <c r="L1272">
        <v>552</v>
      </c>
      <c r="M1272">
        <v>20</v>
      </c>
      <c r="N1272">
        <v>10</v>
      </c>
      <c r="O1272">
        <v>27</v>
      </c>
      <c r="P1272">
        <v>91</v>
      </c>
      <c r="Q1272">
        <v>18</v>
      </c>
      <c r="R1272">
        <v>3.5</v>
      </c>
      <c r="S1272">
        <v>7</v>
      </c>
      <c r="T1272">
        <v>19</v>
      </c>
    </row>
    <row r="1273" spans="1:20" x14ac:dyDescent="0.3">
      <c r="A1273" t="s">
        <v>4469</v>
      </c>
      <c r="B1273" t="s">
        <v>4470</v>
      </c>
      <c r="C1273" s="1" t="str">
        <f t="shared" si="76"/>
        <v>21:1164</v>
      </c>
      <c r="D1273" s="1" t="str">
        <f t="shared" si="77"/>
        <v>21:0333</v>
      </c>
      <c r="E1273" t="s">
        <v>4467</v>
      </c>
      <c r="F1273" t="s">
        <v>4471</v>
      </c>
      <c r="H1273">
        <v>65.772820199999998</v>
      </c>
      <c r="I1273">
        <v>-117.3073102</v>
      </c>
      <c r="J1273" s="1" t="str">
        <f t="shared" si="78"/>
        <v>Rock (surface)</v>
      </c>
      <c r="K1273" s="1" t="str">
        <f t="shared" si="79"/>
        <v>GSC whole rock crushing (1960s)</v>
      </c>
      <c r="L1273">
        <v>618</v>
      </c>
      <c r="M1273">
        <v>22</v>
      </c>
      <c r="N1273">
        <v>34</v>
      </c>
      <c r="O1273">
        <v>33</v>
      </c>
      <c r="P1273">
        <v>120</v>
      </c>
      <c r="Q1273">
        <v>34</v>
      </c>
      <c r="R1273">
        <v>3.9</v>
      </c>
      <c r="S1273">
        <v>23</v>
      </c>
      <c r="T1273">
        <v>35</v>
      </c>
    </row>
    <row r="1274" spans="1:20" x14ac:dyDescent="0.3">
      <c r="A1274" t="s">
        <v>4472</v>
      </c>
      <c r="B1274" t="s">
        <v>4473</v>
      </c>
      <c r="C1274" s="1" t="str">
        <f t="shared" si="76"/>
        <v>21:1164</v>
      </c>
      <c r="D1274" s="1" t="str">
        <f t="shared" si="77"/>
        <v>21:0333</v>
      </c>
      <c r="E1274" t="s">
        <v>4474</v>
      </c>
      <c r="F1274" t="s">
        <v>4475</v>
      </c>
      <c r="H1274">
        <v>65.771068099999994</v>
      </c>
      <c r="I1274">
        <v>-117.28545219999999</v>
      </c>
      <c r="J1274" s="1" t="str">
        <f t="shared" si="78"/>
        <v>Rock (surface)</v>
      </c>
      <c r="K1274" s="1" t="str">
        <f t="shared" si="79"/>
        <v>GSC whole rock crushing (1960s)</v>
      </c>
      <c r="L1274">
        <v>438</v>
      </c>
      <c r="M1274">
        <v>20</v>
      </c>
      <c r="N1274">
        <v>9</v>
      </c>
      <c r="O1274">
        <v>22</v>
      </c>
      <c r="P1274">
        <v>67</v>
      </c>
      <c r="Q1274">
        <v>11</v>
      </c>
      <c r="R1274">
        <v>4</v>
      </c>
      <c r="S1274">
        <v>6</v>
      </c>
      <c r="T1274">
        <v>18</v>
      </c>
    </row>
    <row r="1275" spans="1:20" x14ac:dyDescent="0.3">
      <c r="A1275" t="s">
        <v>4476</v>
      </c>
      <c r="B1275" t="s">
        <v>4477</v>
      </c>
      <c r="C1275" s="1" t="str">
        <f t="shared" si="76"/>
        <v>21:1164</v>
      </c>
      <c r="D1275" s="1" t="str">
        <f t="shared" si="77"/>
        <v>21:0333</v>
      </c>
      <c r="E1275" t="s">
        <v>4474</v>
      </c>
      <c r="F1275" t="s">
        <v>4478</v>
      </c>
      <c r="H1275">
        <v>65.771068099999994</v>
      </c>
      <c r="I1275">
        <v>-117.28545219999999</v>
      </c>
      <c r="J1275" s="1" t="str">
        <f t="shared" si="78"/>
        <v>Rock (surface)</v>
      </c>
      <c r="K1275" s="1" t="str">
        <f t="shared" si="79"/>
        <v>GSC whole rock crushing (1960s)</v>
      </c>
      <c r="L1275">
        <v>526</v>
      </c>
      <c r="M1275">
        <v>19</v>
      </c>
      <c r="N1275">
        <v>11</v>
      </c>
      <c r="O1275">
        <v>35</v>
      </c>
      <c r="P1275">
        <v>103</v>
      </c>
      <c r="Q1275">
        <v>11</v>
      </c>
      <c r="R1275">
        <v>4.5</v>
      </c>
      <c r="S1275">
        <v>7</v>
      </c>
      <c r="T1275">
        <v>43</v>
      </c>
    </row>
    <row r="1276" spans="1:20" x14ac:dyDescent="0.3">
      <c r="A1276" t="s">
        <v>4479</v>
      </c>
      <c r="B1276" t="s">
        <v>4480</v>
      </c>
      <c r="C1276" s="1" t="str">
        <f t="shared" si="76"/>
        <v>21:1164</v>
      </c>
      <c r="D1276" s="1" t="str">
        <f t="shared" si="77"/>
        <v>21:0333</v>
      </c>
      <c r="E1276" t="s">
        <v>4481</v>
      </c>
      <c r="F1276" t="s">
        <v>4482</v>
      </c>
      <c r="H1276">
        <v>65.757508799999997</v>
      </c>
      <c r="I1276">
        <v>-117.3355021</v>
      </c>
      <c r="J1276" s="1" t="str">
        <f t="shared" si="78"/>
        <v>Rock (surface)</v>
      </c>
      <c r="K1276" s="1" t="str">
        <f t="shared" si="79"/>
        <v>GSC whole rock crushing (1960s)</v>
      </c>
      <c r="L1276">
        <v>578</v>
      </c>
      <c r="M1276">
        <v>12</v>
      </c>
      <c r="N1276">
        <v>6</v>
      </c>
      <c r="O1276">
        <v>43</v>
      </c>
      <c r="P1276">
        <v>63</v>
      </c>
      <c r="Q1276">
        <v>5</v>
      </c>
      <c r="R1276">
        <v>4</v>
      </c>
      <c r="S1276">
        <v>3</v>
      </c>
      <c r="T1276">
        <v>16</v>
      </c>
    </row>
    <row r="1277" spans="1:20" x14ac:dyDescent="0.3">
      <c r="A1277" t="s">
        <v>4483</v>
      </c>
      <c r="B1277" t="s">
        <v>4484</v>
      </c>
      <c r="C1277" s="1" t="str">
        <f t="shared" si="76"/>
        <v>21:1164</v>
      </c>
      <c r="D1277" s="1" t="str">
        <f t="shared" si="77"/>
        <v>21:0333</v>
      </c>
      <c r="E1277" t="s">
        <v>4481</v>
      </c>
      <c r="F1277" t="s">
        <v>4485</v>
      </c>
      <c r="H1277">
        <v>65.757508799999997</v>
      </c>
      <c r="I1277">
        <v>-117.3355021</v>
      </c>
      <c r="J1277" s="1" t="str">
        <f t="shared" si="78"/>
        <v>Rock (surface)</v>
      </c>
      <c r="K1277" s="1" t="str">
        <f t="shared" si="79"/>
        <v>GSC whole rock crushing (1960s)</v>
      </c>
      <c r="L1277">
        <v>656</v>
      </c>
      <c r="M1277">
        <v>11</v>
      </c>
      <c r="N1277">
        <v>8</v>
      </c>
      <c r="O1277">
        <v>43</v>
      </c>
      <c r="P1277">
        <v>67</v>
      </c>
      <c r="Q1277">
        <v>9</v>
      </c>
      <c r="R1277">
        <v>4</v>
      </c>
      <c r="S1277">
        <v>6</v>
      </c>
      <c r="T1277">
        <v>17</v>
      </c>
    </row>
    <row r="1278" spans="1:20" x14ac:dyDescent="0.3">
      <c r="A1278" t="s">
        <v>4486</v>
      </c>
      <c r="B1278" t="s">
        <v>4487</v>
      </c>
      <c r="C1278" s="1" t="str">
        <f t="shared" si="76"/>
        <v>21:1164</v>
      </c>
      <c r="D1278" s="1" t="str">
        <f t="shared" si="77"/>
        <v>21:0333</v>
      </c>
      <c r="E1278" t="s">
        <v>4488</v>
      </c>
      <c r="F1278" t="s">
        <v>4489</v>
      </c>
      <c r="H1278">
        <v>65.735911999999999</v>
      </c>
      <c r="I1278">
        <v>-117.3635721</v>
      </c>
      <c r="J1278" s="1" t="str">
        <f t="shared" si="78"/>
        <v>Rock (surface)</v>
      </c>
      <c r="K1278" s="1" t="str">
        <f t="shared" si="79"/>
        <v>GSC whole rock crushing (1960s)</v>
      </c>
      <c r="L1278">
        <v>500</v>
      </c>
      <c r="M1278">
        <v>51</v>
      </c>
      <c r="N1278">
        <v>17</v>
      </c>
      <c r="O1278">
        <v>31</v>
      </c>
      <c r="P1278">
        <v>64</v>
      </c>
      <c r="Q1278">
        <v>8</v>
      </c>
      <c r="R1278">
        <v>5</v>
      </c>
      <c r="S1278">
        <v>14</v>
      </c>
      <c r="T1278">
        <v>16</v>
      </c>
    </row>
    <row r="1279" spans="1:20" x14ac:dyDescent="0.3">
      <c r="A1279" t="s">
        <v>4490</v>
      </c>
      <c r="B1279" t="s">
        <v>4491</v>
      </c>
      <c r="C1279" s="1" t="str">
        <f t="shared" si="76"/>
        <v>21:1164</v>
      </c>
      <c r="D1279" s="1" t="str">
        <f t="shared" si="77"/>
        <v>21:0333</v>
      </c>
      <c r="E1279" t="s">
        <v>4488</v>
      </c>
      <c r="F1279" t="s">
        <v>4492</v>
      </c>
      <c r="H1279">
        <v>65.735911999999999</v>
      </c>
      <c r="I1279">
        <v>-117.3635721</v>
      </c>
      <c r="J1279" s="1" t="str">
        <f t="shared" si="78"/>
        <v>Rock (surface)</v>
      </c>
      <c r="K1279" s="1" t="str">
        <f t="shared" si="79"/>
        <v>GSC whole rock crushing (1960s)</v>
      </c>
      <c r="L1279">
        <v>604</v>
      </c>
      <c r="M1279">
        <v>42</v>
      </c>
      <c r="N1279">
        <v>20</v>
      </c>
      <c r="O1279">
        <v>35</v>
      </c>
      <c r="P1279">
        <v>64</v>
      </c>
      <c r="Q1279">
        <v>9</v>
      </c>
      <c r="R1279">
        <v>5</v>
      </c>
      <c r="S1279">
        <v>15</v>
      </c>
      <c r="T1279">
        <v>16</v>
      </c>
    </row>
    <row r="1280" spans="1:20" x14ac:dyDescent="0.3">
      <c r="A1280" t="s">
        <v>4493</v>
      </c>
      <c r="B1280" t="s">
        <v>4494</v>
      </c>
      <c r="C1280" s="1" t="str">
        <f t="shared" si="76"/>
        <v>21:1164</v>
      </c>
      <c r="D1280" s="1" t="str">
        <f t="shared" si="77"/>
        <v>21:0333</v>
      </c>
      <c r="E1280" t="s">
        <v>4495</v>
      </c>
      <c r="F1280" t="s">
        <v>4496</v>
      </c>
      <c r="H1280">
        <v>65.718844899999993</v>
      </c>
      <c r="I1280">
        <v>-117.3720495</v>
      </c>
      <c r="J1280" s="1" t="str">
        <f t="shared" si="78"/>
        <v>Rock (surface)</v>
      </c>
      <c r="K1280" s="1" t="str">
        <f t="shared" si="79"/>
        <v>GSC whole rock crushing (1960s)</v>
      </c>
      <c r="L1280">
        <v>469</v>
      </c>
      <c r="M1280">
        <v>32</v>
      </c>
      <c r="N1280">
        <v>2</v>
      </c>
      <c r="O1280">
        <v>22</v>
      </c>
      <c r="P1280">
        <v>56</v>
      </c>
      <c r="Q1280">
        <v>9</v>
      </c>
      <c r="R1280">
        <v>3.5</v>
      </c>
      <c r="S1280">
        <v>1</v>
      </c>
      <c r="T1280">
        <v>11</v>
      </c>
    </row>
    <row r="1281" spans="1:20" x14ac:dyDescent="0.3">
      <c r="A1281" t="s">
        <v>4497</v>
      </c>
      <c r="B1281" t="s">
        <v>4498</v>
      </c>
      <c r="C1281" s="1" t="str">
        <f t="shared" si="76"/>
        <v>21:1164</v>
      </c>
      <c r="D1281" s="1" t="str">
        <f t="shared" si="77"/>
        <v>21:0333</v>
      </c>
      <c r="E1281" t="s">
        <v>4495</v>
      </c>
      <c r="F1281" t="s">
        <v>4499</v>
      </c>
      <c r="H1281">
        <v>65.718844899999993</v>
      </c>
      <c r="I1281">
        <v>-117.3720495</v>
      </c>
      <c r="J1281" s="1" t="str">
        <f t="shared" si="78"/>
        <v>Rock (surface)</v>
      </c>
      <c r="K1281" s="1" t="str">
        <f t="shared" si="79"/>
        <v>GSC whole rock crushing (1960s)</v>
      </c>
      <c r="L1281">
        <v>469</v>
      </c>
      <c r="M1281">
        <v>27</v>
      </c>
      <c r="N1281">
        <v>3</v>
      </c>
      <c r="O1281">
        <v>27</v>
      </c>
      <c r="P1281">
        <v>55</v>
      </c>
      <c r="Q1281">
        <v>13</v>
      </c>
      <c r="R1281">
        <v>4</v>
      </c>
      <c r="S1281">
        <v>1</v>
      </c>
      <c r="T1281">
        <v>9</v>
      </c>
    </row>
    <row r="1282" spans="1:20" x14ac:dyDescent="0.3">
      <c r="A1282" t="s">
        <v>4500</v>
      </c>
      <c r="B1282" t="s">
        <v>4501</v>
      </c>
      <c r="C1282" s="1" t="str">
        <f t="shared" ref="C1282:C1339" si="80">HYPERLINK("https://geochem.nrcan.gc.ca/cdogs/content/bdl/bdl211164_e.htm", "21:1164")</f>
        <v>21:1164</v>
      </c>
      <c r="D1282" s="1" t="str">
        <f t="shared" ref="D1282:D1339" si="81">HYPERLINK("https://geochem.nrcan.gc.ca/cdogs/content/svy/svy210333_e.htm", "21:0333")</f>
        <v>21:0333</v>
      </c>
      <c r="E1282" t="s">
        <v>4502</v>
      </c>
      <c r="F1282" t="s">
        <v>4503</v>
      </c>
      <c r="H1282">
        <v>65.712691800000002</v>
      </c>
      <c r="I1282">
        <v>-117.3153109</v>
      </c>
      <c r="J1282" s="1" t="str">
        <f t="shared" ref="J1282:J1339" si="82">HYPERLINK("https://geochem.nrcan.gc.ca/cdogs/content/kwd/kwd020034_e.htm", "Rock (surface)")</f>
        <v>Rock (surface)</v>
      </c>
      <c r="K1282" s="1" t="str">
        <f t="shared" ref="K1282:K1339" si="83">HYPERLINK("https://geochem.nrcan.gc.ca/cdogs/content/kwd/kwd080087_e.htm", "GSC whole rock crushing (1960s)")</f>
        <v>GSC whole rock crushing (1960s)</v>
      </c>
      <c r="L1282">
        <v>185</v>
      </c>
      <c r="M1282">
        <v>11</v>
      </c>
      <c r="N1282">
        <v>2</v>
      </c>
      <c r="O1282">
        <v>22</v>
      </c>
      <c r="P1282">
        <v>48</v>
      </c>
      <c r="Q1282">
        <v>11</v>
      </c>
      <c r="R1282">
        <v>3.5</v>
      </c>
      <c r="S1282">
        <v>1</v>
      </c>
      <c r="T1282">
        <v>6</v>
      </c>
    </row>
    <row r="1283" spans="1:20" x14ac:dyDescent="0.3">
      <c r="A1283" t="s">
        <v>4504</v>
      </c>
      <c r="B1283" t="s">
        <v>4505</v>
      </c>
      <c r="C1283" s="1" t="str">
        <f t="shared" si="80"/>
        <v>21:1164</v>
      </c>
      <c r="D1283" s="1" t="str">
        <f t="shared" si="81"/>
        <v>21:0333</v>
      </c>
      <c r="E1283" t="s">
        <v>4502</v>
      </c>
      <c r="F1283" t="s">
        <v>4506</v>
      </c>
      <c r="H1283">
        <v>65.712691800000002</v>
      </c>
      <c r="I1283">
        <v>-117.3153109</v>
      </c>
      <c r="J1283" s="1" t="str">
        <f t="shared" si="82"/>
        <v>Rock (surface)</v>
      </c>
      <c r="K1283" s="1" t="str">
        <f t="shared" si="83"/>
        <v>GSC whole rock crushing (1960s)</v>
      </c>
      <c r="L1283">
        <v>169</v>
      </c>
      <c r="M1283">
        <v>11</v>
      </c>
      <c r="N1283">
        <v>1</v>
      </c>
      <c r="O1283">
        <v>27</v>
      </c>
      <c r="P1283">
        <v>45</v>
      </c>
      <c r="Q1283">
        <v>12</v>
      </c>
      <c r="R1283">
        <v>5</v>
      </c>
      <c r="S1283">
        <v>1</v>
      </c>
      <c r="T1283">
        <v>3</v>
      </c>
    </row>
    <row r="1284" spans="1:20" x14ac:dyDescent="0.3">
      <c r="A1284" t="s">
        <v>4507</v>
      </c>
      <c r="B1284" t="s">
        <v>4508</v>
      </c>
      <c r="C1284" s="1" t="str">
        <f t="shared" si="80"/>
        <v>21:1164</v>
      </c>
      <c r="D1284" s="1" t="str">
        <f t="shared" si="81"/>
        <v>21:0333</v>
      </c>
      <c r="E1284" t="s">
        <v>4509</v>
      </c>
      <c r="F1284" t="s">
        <v>4510</v>
      </c>
      <c r="H1284">
        <v>65.718166199999999</v>
      </c>
      <c r="I1284">
        <v>-117.26743380000001</v>
      </c>
      <c r="J1284" s="1" t="str">
        <f t="shared" si="82"/>
        <v>Rock (surface)</v>
      </c>
      <c r="K1284" s="1" t="str">
        <f t="shared" si="83"/>
        <v>GSC whole rock crushing (1960s)</v>
      </c>
      <c r="L1284">
        <v>155</v>
      </c>
      <c r="M1284">
        <v>16</v>
      </c>
      <c r="N1284">
        <v>1</v>
      </c>
      <c r="O1284">
        <v>22</v>
      </c>
      <c r="P1284">
        <v>28</v>
      </c>
      <c r="Q1284">
        <v>11</v>
      </c>
      <c r="R1284">
        <v>4</v>
      </c>
      <c r="S1284">
        <v>1</v>
      </c>
      <c r="T1284">
        <v>3</v>
      </c>
    </row>
    <row r="1285" spans="1:20" x14ac:dyDescent="0.3">
      <c r="A1285" t="s">
        <v>4511</v>
      </c>
      <c r="B1285" t="s">
        <v>4512</v>
      </c>
      <c r="C1285" s="1" t="str">
        <f t="shared" si="80"/>
        <v>21:1164</v>
      </c>
      <c r="D1285" s="1" t="str">
        <f t="shared" si="81"/>
        <v>21:0333</v>
      </c>
      <c r="E1285" t="s">
        <v>4509</v>
      </c>
      <c r="F1285" t="s">
        <v>4513</v>
      </c>
      <c r="H1285">
        <v>65.718166199999999</v>
      </c>
      <c r="I1285">
        <v>-117.26743380000001</v>
      </c>
      <c r="J1285" s="1" t="str">
        <f t="shared" si="82"/>
        <v>Rock (surface)</v>
      </c>
      <c r="K1285" s="1" t="str">
        <f t="shared" si="83"/>
        <v>GSC whole rock crushing (1960s)</v>
      </c>
      <c r="L1285">
        <v>301</v>
      </c>
      <c r="M1285">
        <v>17</v>
      </c>
      <c r="N1285">
        <v>1</v>
      </c>
      <c r="O1285">
        <v>39</v>
      </c>
      <c r="P1285">
        <v>44</v>
      </c>
      <c r="Q1285">
        <v>14</v>
      </c>
      <c r="R1285">
        <v>6</v>
      </c>
      <c r="S1285">
        <v>1</v>
      </c>
      <c r="T1285">
        <v>4</v>
      </c>
    </row>
    <row r="1286" spans="1:20" x14ac:dyDescent="0.3">
      <c r="A1286" t="s">
        <v>4514</v>
      </c>
      <c r="B1286" t="s">
        <v>4515</v>
      </c>
      <c r="C1286" s="1" t="str">
        <f t="shared" si="80"/>
        <v>21:1164</v>
      </c>
      <c r="D1286" s="1" t="str">
        <f t="shared" si="81"/>
        <v>21:0333</v>
      </c>
      <c r="E1286" t="s">
        <v>4516</v>
      </c>
      <c r="F1286" t="s">
        <v>4517</v>
      </c>
      <c r="H1286">
        <v>65.739667100000005</v>
      </c>
      <c r="I1286">
        <v>-117.2851057</v>
      </c>
      <c r="J1286" s="1" t="str">
        <f t="shared" si="82"/>
        <v>Rock (surface)</v>
      </c>
      <c r="K1286" s="1" t="str">
        <f t="shared" si="83"/>
        <v>GSC whole rock crushing (1960s)</v>
      </c>
      <c r="L1286">
        <v>656</v>
      </c>
      <c r="M1286">
        <v>21</v>
      </c>
      <c r="N1286">
        <v>1</v>
      </c>
      <c r="O1286">
        <v>31</v>
      </c>
      <c r="P1286">
        <v>45</v>
      </c>
      <c r="Q1286">
        <v>12</v>
      </c>
      <c r="R1286">
        <v>4</v>
      </c>
      <c r="S1286">
        <v>1</v>
      </c>
      <c r="T1286">
        <v>9</v>
      </c>
    </row>
    <row r="1287" spans="1:20" x14ac:dyDescent="0.3">
      <c r="A1287" t="s">
        <v>4518</v>
      </c>
      <c r="B1287" t="s">
        <v>4519</v>
      </c>
      <c r="C1287" s="1" t="str">
        <f t="shared" si="80"/>
        <v>21:1164</v>
      </c>
      <c r="D1287" s="1" t="str">
        <f t="shared" si="81"/>
        <v>21:0333</v>
      </c>
      <c r="E1287" t="s">
        <v>4516</v>
      </c>
      <c r="F1287" t="s">
        <v>4520</v>
      </c>
      <c r="H1287">
        <v>65.739667100000005</v>
      </c>
      <c r="I1287">
        <v>-117.2851057</v>
      </c>
      <c r="J1287" s="1" t="str">
        <f t="shared" si="82"/>
        <v>Rock (surface)</v>
      </c>
      <c r="K1287" s="1" t="str">
        <f t="shared" si="83"/>
        <v>GSC whole rock crushing (1960s)</v>
      </c>
      <c r="L1287">
        <v>293</v>
      </c>
      <c r="M1287">
        <v>24</v>
      </c>
      <c r="N1287">
        <v>1</v>
      </c>
      <c r="O1287">
        <v>13</v>
      </c>
      <c r="P1287">
        <v>25</v>
      </c>
      <c r="Q1287">
        <v>13</v>
      </c>
      <c r="R1287">
        <v>5</v>
      </c>
      <c r="S1287">
        <v>1</v>
      </c>
      <c r="T1287">
        <v>4</v>
      </c>
    </row>
    <row r="1288" spans="1:20" x14ac:dyDescent="0.3">
      <c r="A1288" t="s">
        <v>4521</v>
      </c>
      <c r="B1288" t="s">
        <v>4522</v>
      </c>
      <c r="C1288" s="1" t="str">
        <f t="shared" si="80"/>
        <v>21:1164</v>
      </c>
      <c r="D1288" s="1" t="str">
        <f t="shared" si="81"/>
        <v>21:0333</v>
      </c>
      <c r="E1288" t="s">
        <v>4523</v>
      </c>
      <c r="F1288" t="s">
        <v>4524</v>
      </c>
      <c r="H1288">
        <v>65.747791800000002</v>
      </c>
      <c r="I1288">
        <v>-117.2568328</v>
      </c>
      <c r="J1288" s="1" t="str">
        <f t="shared" si="82"/>
        <v>Rock (surface)</v>
      </c>
      <c r="K1288" s="1" t="str">
        <f t="shared" si="83"/>
        <v>GSC whole rock crushing (1960s)</v>
      </c>
      <c r="L1288">
        <v>734</v>
      </c>
      <c r="M1288">
        <v>25</v>
      </c>
      <c r="N1288">
        <v>1</v>
      </c>
      <c r="O1288">
        <v>27</v>
      </c>
      <c r="P1288">
        <v>50</v>
      </c>
      <c r="Q1288">
        <v>15</v>
      </c>
      <c r="R1288">
        <v>3.3</v>
      </c>
      <c r="S1288">
        <v>1</v>
      </c>
      <c r="T1288">
        <v>16</v>
      </c>
    </row>
    <row r="1289" spans="1:20" x14ac:dyDescent="0.3">
      <c r="A1289" t="s">
        <v>4525</v>
      </c>
      <c r="B1289" t="s">
        <v>4526</v>
      </c>
      <c r="C1289" s="1" t="str">
        <f t="shared" si="80"/>
        <v>21:1164</v>
      </c>
      <c r="D1289" s="1" t="str">
        <f t="shared" si="81"/>
        <v>21:0333</v>
      </c>
      <c r="E1289" t="s">
        <v>4523</v>
      </c>
      <c r="F1289" t="s">
        <v>4527</v>
      </c>
      <c r="H1289">
        <v>65.747791800000002</v>
      </c>
      <c r="I1289">
        <v>-117.2568328</v>
      </c>
      <c r="J1289" s="1" t="str">
        <f t="shared" si="82"/>
        <v>Rock (surface)</v>
      </c>
      <c r="K1289" s="1" t="str">
        <f t="shared" si="83"/>
        <v>GSC whole rock crushing (1960s)</v>
      </c>
      <c r="L1289">
        <v>824</v>
      </c>
      <c r="M1289">
        <v>25</v>
      </c>
      <c r="N1289">
        <v>1</v>
      </c>
      <c r="O1289">
        <v>18</v>
      </c>
      <c r="P1289">
        <v>212</v>
      </c>
      <c r="Q1289">
        <v>14</v>
      </c>
      <c r="R1289">
        <v>2.5</v>
      </c>
      <c r="S1289">
        <v>1</v>
      </c>
      <c r="T1289">
        <v>154</v>
      </c>
    </row>
    <row r="1290" spans="1:20" x14ac:dyDescent="0.3">
      <c r="A1290" t="s">
        <v>4528</v>
      </c>
      <c r="B1290" t="s">
        <v>4529</v>
      </c>
      <c r="C1290" s="1" t="str">
        <f t="shared" si="80"/>
        <v>21:1164</v>
      </c>
      <c r="D1290" s="1" t="str">
        <f t="shared" si="81"/>
        <v>21:0333</v>
      </c>
      <c r="E1290" t="s">
        <v>4530</v>
      </c>
      <c r="F1290" t="s">
        <v>4531</v>
      </c>
      <c r="H1290">
        <v>65.758499499999999</v>
      </c>
      <c r="I1290">
        <v>-117.28967900000001</v>
      </c>
      <c r="J1290" s="1" t="str">
        <f t="shared" si="82"/>
        <v>Rock (surface)</v>
      </c>
      <c r="K1290" s="1" t="str">
        <f t="shared" si="83"/>
        <v>GSC whole rock crushing (1960s)</v>
      </c>
      <c r="L1290">
        <v>363</v>
      </c>
      <c r="M1290">
        <v>17</v>
      </c>
      <c r="N1290">
        <v>3</v>
      </c>
      <c r="O1290">
        <v>13</v>
      </c>
      <c r="P1290">
        <v>58</v>
      </c>
      <c r="Q1290">
        <v>12</v>
      </c>
      <c r="R1290">
        <v>4.3</v>
      </c>
      <c r="S1290">
        <v>1</v>
      </c>
      <c r="T1290">
        <v>14</v>
      </c>
    </row>
    <row r="1291" spans="1:20" x14ac:dyDescent="0.3">
      <c r="A1291" t="s">
        <v>4532</v>
      </c>
      <c r="B1291" t="s">
        <v>4533</v>
      </c>
      <c r="C1291" s="1" t="str">
        <f t="shared" si="80"/>
        <v>21:1164</v>
      </c>
      <c r="D1291" s="1" t="str">
        <f t="shared" si="81"/>
        <v>21:0333</v>
      </c>
      <c r="E1291" t="s">
        <v>4530</v>
      </c>
      <c r="F1291" t="s">
        <v>4534</v>
      </c>
      <c r="H1291">
        <v>65.758499499999999</v>
      </c>
      <c r="I1291">
        <v>-117.28967900000001</v>
      </c>
      <c r="J1291" s="1" t="str">
        <f t="shared" si="82"/>
        <v>Rock (surface)</v>
      </c>
      <c r="K1291" s="1" t="str">
        <f t="shared" si="83"/>
        <v>GSC whole rock crushing (1960s)</v>
      </c>
      <c r="L1291">
        <v>399</v>
      </c>
      <c r="M1291">
        <v>13</v>
      </c>
      <c r="N1291">
        <v>5</v>
      </c>
      <c r="O1291">
        <v>22</v>
      </c>
      <c r="P1291">
        <v>48</v>
      </c>
      <c r="Q1291">
        <v>13</v>
      </c>
      <c r="R1291">
        <v>5</v>
      </c>
      <c r="S1291">
        <v>4</v>
      </c>
      <c r="T1291">
        <v>11</v>
      </c>
    </row>
    <row r="1292" spans="1:20" x14ac:dyDescent="0.3">
      <c r="A1292" t="s">
        <v>4535</v>
      </c>
      <c r="B1292" t="s">
        <v>4536</v>
      </c>
      <c r="C1292" s="1" t="str">
        <f t="shared" si="80"/>
        <v>21:1164</v>
      </c>
      <c r="D1292" s="1" t="str">
        <f t="shared" si="81"/>
        <v>21:0333</v>
      </c>
      <c r="E1292" t="s">
        <v>4537</v>
      </c>
      <c r="F1292" t="s">
        <v>4538</v>
      </c>
      <c r="H1292">
        <v>65.769320399999998</v>
      </c>
      <c r="I1292">
        <v>-117.25923</v>
      </c>
      <c r="J1292" s="1" t="str">
        <f t="shared" si="82"/>
        <v>Rock (surface)</v>
      </c>
      <c r="K1292" s="1" t="str">
        <f t="shared" si="83"/>
        <v>GSC whole rock crushing (1960s)</v>
      </c>
      <c r="L1292">
        <v>604</v>
      </c>
      <c r="M1292">
        <v>15</v>
      </c>
      <c r="N1292">
        <v>3</v>
      </c>
      <c r="O1292">
        <v>19</v>
      </c>
      <c r="P1292">
        <v>65</v>
      </c>
      <c r="Q1292">
        <v>14</v>
      </c>
      <c r="R1292">
        <v>5</v>
      </c>
      <c r="S1292">
        <v>2</v>
      </c>
      <c r="T1292">
        <v>15</v>
      </c>
    </row>
    <row r="1293" spans="1:20" x14ac:dyDescent="0.3">
      <c r="A1293" t="s">
        <v>4539</v>
      </c>
      <c r="B1293" t="s">
        <v>4540</v>
      </c>
      <c r="C1293" s="1" t="str">
        <f t="shared" si="80"/>
        <v>21:1164</v>
      </c>
      <c r="D1293" s="1" t="str">
        <f t="shared" si="81"/>
        <v>21:0333</v>
      </c>
      <c r="E1293" t="s">
        <v>4537</v>
      </c>
      <c r="F1293" t="s">
        <v>4541</v>
      </c>
      <c r="H1293">
        <v>65.769320399999998</v>
      </c>
      <c r="I1293">
        <v>-117.25923</v>
      </c>
      <c r="J1293" s="1" t="str">
        <f t="shared" si="82"/>
        <v>Rock (surface)</v>
      </c>
      <c r="K1293" s="1" t="str">
        <f t="shared" si="83"/>
        <v>GSC whole rock crushing (1960s)</v>
      </c>
      <c r="L1293">
        <v>456</v>
      </c>
      <c r="M1293">
        <v>14</v>
      </c>
      <c r="N1293">
        <v>3</v>
      </c>
      <c r="O1293">
        <v>28</v>
      </c>
      <c r="P1293">
        <v>73</v>
      </c>
      <c r="Q1293">
        <v>11</v>
      </c>
      <c r="R1293">
        <v>5</v>
      </c>
      <c r="S1293">
        <v>3</v>
      </c>
      <c r="T1293">
        <v>15</v>
      </c>
    </row>
    <row r="1294" spans="1:20" x14ac:dyDescent="0.3">
      <c r="A1294" t="s">
        <v>4542</v>
      </c>
      <c r="B1294" t="s">
        <v>4543</v>
      </c>
      <c r="C1294" s="1" t="str">
        <f t="shared" si="80"/>
        <v>21:1164</v>
      </c>
      <c r="D1294" s="1" t="str">
        <f t="shared" si="81"/>
        <v>21:0333</v>
      </c>
      <c r="E1294" t="s">
        <v>4544</v>
      </c>
      <c r="F1294" t="s">
        <v>4545</v>
      </c>
      <c r="H1294">
        <v>65.758633900000007</v>
      </c>
      <c r="I1294">
        <v>-117.20673909999999</v>
      </c>
      <c r="J1294" s="1" t="str">
        <f t="shared" si="82"/>
        <v>Rock (surface)</v>
      </c>
      <c r="K1294" s="1" t="str">
        <f t="shared" si="83"/>
        <v>GSC whole rock crushing (1960s)</v>
      </c>
      <c r="L1294">
        <v>399</v>
      </c>
      <c r="M1294">
        <v>13</v>
      </c>
      <c r="N1294">
        <v>1</v>
      </c>
      <c r="O1294">
        <v>27</v>
      </c>
      <c r="P1294">
        <v>61</v>
      </c>
      <c r="Q1294">
        <v>12</v>
      </c>
      <c r="R1294">
        <v>4</v>
      </c>
      <c r="S1294">
        <v>1</v>
      </c>
      <c r="T1294">
        <v>12</v>
      </c>
    </row>
    <row r="1295" spans="1:20" x14ac:dyDescent="0.3">
      <c r="A1295" t="s">
        <v>4546</v>
      </c>
      <c r="B1295" t="s">
        <v>4547</v>
      </c>
      <c r="C1295" s="1" t="str">
        <f t="shared" si="80"/>
        <v>21:1164</v>
      </c>
      <c r="D1295" s="1" t="str">
        <f t="shared" si="81"/>
        <v>21:0333</v>
      </c>
      <c r="E1295" t="s">
        <v>4544</v>
      </c>
      <c r="F1295" t="s">
        <v>4548</v>
      </c>
      <c r="H1295">
        <v>65.758633900000007</v>
      </c>
      <c r="I1295">
        <v>-117.20673909999999</v>
      </c>
      <c r="J1295" s="1" t="str">
        <f t="shared" si="82"/>
        <v>Rock (surface)</v>
      </c>
      <c r="K1295" s="1" t="str">
        <f t="shared" si="83"/>
        <v>GSC whole rock crushing (1960s)</v>
      </c>
      <c r="L1295">
        <v>359</v>
      </c>
      <c r="M1295">
        <v>16</v>
      </c>
      <c r="N1295">
        <v>1</v>
      </c>
      <c r="O1295">
        <v>17</v>
      </c>
      <c r="P1295">
        <v>70</v>
      </c>
      <c r="Q1295">
        <v>15</v>
      </c>
      <c r="R1295">
        <v>3.5</v>
      </c>
      <c r="S1295">
        <v>1</v>
      </c>
      <c r="T1295">
        <v>11</v>
      </c>
    </row>
    <row r="1296" spans="1:20" x14ac:dyDescent="0.3">
      <c r="A1296" t="s">
        <v>4549</v>
      </c>
      <c r="B1296" t="s">
        <v>4550</v>
      </c>
      <c r="C1296" s="1" t="str">
        <f t="shared" si="80"/>
        <v>21:1164</v>
      </c>
      <c r="D1296" s="1" t="str">
        <f t="shared" si="81"/>
        <v>21:0333</v>
      </c>
      <c r="E1296" t="s">
        <v>4551</v>
      </c>
      <c r="F1296" t="s">
        <v>4552</v>
      </c>
      <c r="H1296">
        <v>65.866409200000007</v>
      </c>
      <c r="I1296">
        <v>-117.0892429</v>
      </c>
      <c r="J1296" s="1" t="str">
        <f t="shared" si="82"/>
        <v>Rock (surface)</v>
      </c>
      <c r="K1296" s="1" t="str">
        <f t="shared" si="83"/>
        <v>GSC whole rock crushing (1960s)</v>
      </c>
      <c r="L1296">
        <v>571</v>
      </c>
      <c r="M1296">
        <v>13</v>
      </c>
      <c r="N1296">
        <v>4</v>
      </c>
      <c r="O1296">
        <v>35</v>
      </c>
      <c r="P1296">
        <v>69</v>
      </c>
      <c r="Q1296">
        <v>10</v>
      </c>
      <c r="R1296">
        <v>4.5</v>
      </c>
      <c r="S1296">
        <v>3</v>
      </c>
      <c r="T1296">
        <v>19</v>
      </c>
    </row>
    <row r="1297" spans="1:20" x14ac:dyDescent="0.3">
      <c r="A1297" t="s">
        <v>4553</v>
      </c>
      <c r="B1297" t="s">
        <v>4554</v>
      </c>
      <c r="C1297" s="1" t="str">
        <f t="shared" si="80"/>
        <v>21:1164</v>
      </c>
      <c r="D1297" s="1" t="str">
        <f t="shared" si="81"/>
        <v>21:0333</v>
      </c>
      <c r="E1297" t="s">
        <v>4551</v>
      </c>
      <c r="F1297" t="s">
        <v>4555</v>
      </c>
      <c r="H1297">
        <v>65.866409200000007</v>
      </c>
      <c r="I1297">
        <v>-117.0892429</v>
      </c>
      <c r="J1297" s="1" t="str">
        <f t="shared" si="82"/>
        <v>Rock (surface)</v>
      </c>
      <c r="K1297" s="1" t="str">
        <f t="shared" si="83"/>
        <v>GSC whole rock crushing (1960s)</v>
      </c>
      <c r="L1297">
        <v>604</v>
      </c>
      <c r="M1297">
        <v>12</v>
      </c>
      <c r="N1297">
        <v>8</v>
      </c>
      <c r="O1297">
        <v>39</v>
      </c>
      <c r="P1297">
        <v>69</v>
      </c>
      <c r="Q1297">
        <v>11</v>
      </c>
      <c r="R1297">
        <v>4.5</v>
      </c>
      <c r="S1297">
        <v>5</v>
      </c>
      <c r="T1297">
        <v>18</v>
      </c>
    </row>
    <row r="1298" spans="1:20" x14ac:dyDescent="0.3">
      <c r="A1298" t="s">
        <v>4556</v>
      </c>
      <c r="B1298" t="s">
        <v>4557</v>
      </c>
      <c r="C1298" s="1" t="str">
        <f t="shared" si="80"/>
        <v>21:1164</v>
      </c>
      <c r="D1298" s="1" t="str">
        <f t="shared" si="81"/>
        <v>21:0333</v>
      </c>
      <c r="E1298" t="s">
        <v>4558</v>
      </c>
      <c r="F1298" t="s">
        <v>4559</v>
      </c>
      <c r="H1298">
        <v>65.889752200000004</v>
      </c>
      <c r="I1298">
        <v>-117.0542212</v>
      </c>
      <c r="J1298" s="1" t="str">
        <f t="shared" si="82"/>
        <v>Rock (surface)</v>
      </c>
      <c r="K1298" s="1" t="str">
        <f t="shared" si="83"/>
        <v>GSC whole rock crushing (1960s)</v>
      </c>
      <c r="L1298">
        <v>324</v>
      </c>
      <c r="M1298">
        <v>18</v>
      </c>
      <c r="N1298">
        <v>3</v>
      </c>
      <c r="O1298">
        <v>26</v>
      </c>
      <c r="P1298">
        <v>76</v>
      </c>
      <c r="Q1298">
        <v>5</v>
      </c>
      <c r="R1298">
        <v>5</v>
      </c>
      <c r="S1298">
        <v>1</v>
      </c>
      <c r="T1298">
        <v>13</v>
      </c>
    </row>
    <row r="1299" spans="1:20" x14ac:dyDescent="0.3">
      <c r="A1299" t="s">
        <v>4560</v>
      </c>
      <c r="B1299" t="s">
        <v>4561</v>
      </c>
      <c r="C1299" s="1" t="str">
        <f t="shared" si="80"/>
        <v>21:1164</v>
      </c>
      <c r="D1299" s="1" t="str">
        <f t="shared" si="81"/>
        <v>21:0333</v>
      </c>
      <c r="E1299" t="s">
        <v>4558</v>
      </c>
      <c r="F1299" t="s">
        <v>4562</v>
      </c>
      <c r="H1299">
        <v>65.889752200000004</v>
      </c>
      <c r="I1299">
        <v>-117.0542212</v>
      </c>
      <c r="J1299" s="1" t="str">
        <f t="shared" si="82"/>
        <v>Rock (surface)</v>
      </c>
      <c r="K1299" s="1" t="str">
        <f t="shared" si="83"/>
        <v>GSC whole rock crushing (1960s)</v>
      </c>
      <c r="L1299">
        <v>346</v>
      </c>
      <c r="M1299">
        <v>10</v>
      </c>
      <c r="N1299">
        <v>1</v>
      </c>
      <c r="O1299">
        <v>13</v>
      </c>
      <c r="P1299">
        <v>59</v>
      </c>
      <c r="Q1299">
        <v>8</v>
      </c>
      <c r="R1299">
        <v>4.5</v>
      </c>
      <c r="S1299">
        <v>1</v>
      </c>
      <c r="T1299">
        <v>9</v>
      </c>
    </row>
    <row r="1300" spans="1:20" x14ac:dyDescent="0.3">
      <c r="A1300" t="s">
        <v>4563</v>
      </c>
      <c r="B1300" t="s">
        <v>4564</v>
      </c>
      <c r="C1300" s="1" t="str">
        <f t="shared" si="80"/>
        <v>21:1164</v>
      </c>
      <c r="D1300" s="1" t="str">
        <f t="shared" si="81"/>
        <v>21:0333</v>
      </c>
      <c r="E1300" t="s">
        <v>4565</v>
      </c>
      <c r="F1300" t="s">
        <v>4566</v>
      </c>
      <c r="H1300">
        <v>65.895144099999996</v>
      </c>
      <c r="I1300">
        <v>-117.014735</v>
      </c>
      <c r="J1300" s="1" t="str">
        <f t="shared" si="82"/>
        <v>Rock (surface)</v>
      </c>
      <c r="K1300" s="1" t="str">
        <f t="shared" si="83"/>
        <v>GSC whole rock crushing (1960s)</v>
      </c>
      <c r="L1300">
        <v>762</v>
      </c>
      <c r="M1300">
        <v>16</v>
      </c>
      <c r="N1300">
        <v>2</v>
      </c>
      <c r="O1300">
        <v>60</v>
      </c>
      <c r="P1300">
        <v>122</v>
      </c>
      <c r="Q1300">
        <v>15</v>
      </c>
      <c r="R1300">
        <v>4</v>
      </c>
      <c r="S1300">
        <v>2</v>
      </c>
      <c r="T1300">
        <v>36</v>
      </c>
    </row>
    <row r="1301" spans="1:20" x14ac:dyDescent="0.3">
      <c r="A1301" t="s">
        <v>4567</v>
      </c>
      <c r="B1301" t="s">
        <v>4568</v>
      </c>
      <c r="C1301" s="1" t="str">
        <f t="shared" si="80"/>
        <v>21:1164</v>
      </c>
      <c r="D1301" s="1" t="str">
        <f t="shared" si="81"/>
        <v>21:0333</v>
      </c>
      <c r="E1301" t="s">
        <v>4565</v>
      </c>
      <c r="F1301" t="s">
        <v>4569</v>
      </c>
      <c r="H1301">
        <v>65.895144099999996</v>
      </c>
      <c r="I1301">
        <v>-117.014735</v>
      </c>
      <c r="J1301" s="1" t="str">
        <f t="shared" si="82"/>
        <v>Rock (surface)</v>
      </c>
      <c r="K1301" s="1" t="str">
        <f t="shared" si="83"/>
        <v>GSC whole rock crushing (1960s)</v>
      </c>
      <c r="L1301">
        <v>1040</v>
      </c>
      <c r="M1301">
        <v>20</v>
      </c>
      <c r="N1301">
        <v>3</v>
      </c>
      <c r="O1301">
        <v>43</v>
      </c>
      <c r="P1301">
        <v>184</v>
      </c>
      <c r="Q1301">
        <v>11</v>
      </c>
      <c r="R1301">
        <v>4.5</v>
      </c>
      <c r="S1301">
        <v>2</v>
      </c>
      <c r="T1301">
        <v>37</v>
      </c>
    </row>
    <row r="1302" spans="1:20" x14ac:dyDescent="0.3">
      <c r="A1302" t="s">
        <v>4570</v>
      </c>
      <c r="B1302" t="s">
        <v>4571</v>
      </c>
      <c r="C1302" s="1" t="str">
        <f t="shared" si="80"/>
        <v>21:1164</v>
      </c>
      <c r="D1302" s="1" t="str">
        <f t="shared" si="81"/>
        <v>21:0333</v>
      </c>
      <c r="E1302" t="s">
        <v>4572</v>
      </c>
      <c r="F1302" t="s">
        <v>4573</v>
      </c>
      <c r="H1302">
        <v>65.913087899999994</v>
      </c>
      <c r="I1302">
        <v>-117.01035229999999</v>
      </c>
      <c r="J1302" s="1" t="str">
        <f t="shared" si="82"/>
        <v>Rock (surface)</v>
      </c>
      <c r="K1302" s="1" t="str">
        <f t="shared" si="83"/>
        <v>GSC whole rock crushing (1960s)</v>
      </c>
      <c r="L1302">
        <v>438</v>
      </c>
      <c r="M1302">
        <v>18</v>
      </c>
      <c r="N1302">
        <v>7</v>
      </c>
      <c r="O1302">
        <v>45</v>
      </c>
      <c r="P1302">
        <v>75</v>
      </c>
      <c r="Q1302">
        <v>11</v>
      </c>
      <c r="R1302">
        <v>5</v>
      </c>
      <c r="S1302">
        <v>6</v>
      </c>
      <c r="T1302">
        <v>40</v>
      </c>
    </row>
    <row r="1303" spans="1:20" x14ac:dyDescent="0.3">
      <c r="A1303" t="s">
        <v>4574</v>
      </c>
      <c r="B1303" t="s">
        <v>4575</v>
      </c>
      <c r="C1303" s="1" t="str">
        <f t="shared" si="80"/>
        <v>21:1164</v>
      </c>
      <c r="D1303" s="1" t="str">
        <f t="shared" si="81"/>
        <v>21:0333</v>
      </c>
      <c r="E1303" t="s">
        <v>4572</v>
      </c>
      <c r="F1303" t="s">
        <v>4576</v>
      </c>
      <c r="H1303">
        <v>65.913087899999994</v>
      </c>
      <c r="I1303">
        <v>-117.01035229999999</v>
      </c>
      <c r="J1303" s="1" t="str">
        <f t="shared" si="82"/>
        <v>Rock (surface)</v>
      </c>
      <c r="K1303" s="1" t="str">
        <f t="shared" si="83"/>
        <v>GSC whole rock crushing (1960s)</v>
      </c>
      <c r="L1303">
        <v>469</v>
      </c>
      <c r="M1303">
        <v>18</v>
      </c>
      <c r="N1303">
        <v>7</v>
      </c>
      <c r="O1303">
        <v>44</v>
      </c>
      <c r="P1303">
        <v>62</v>
      </c>
      <c r="Q1303">
        <v>11</v>
      </c>
      <c r="R1303">
        <v>4</v>
      </c>
      <c r="S1303">
        <v>4</v>
      </c>
      <c r="T1303">
        <v>23</v>
      </c>
    </row>
    <row r="1304" spans="1:20" x14ac:dyDescent="0.3">
      <c r="A1304" t="s">
        <v>4577</v>
      </c>
      <c r="B1304" t="s">
        <v>4578</v>
      </c>
      <c r="C1304" s="1" t="str">
        <f t="shared" si="80"/>
        <v>21:1164</v>
      </c>
      <c r="D1304" s="1" t="str">
        <f t="shared" si="81"/>
        <v>21:0333</v>
      </c>
      <c r="E1304" t="s">
        <v>4579</v>
      </c>
      <c r="F1304" t="s">
        <v>4580</v>
      </c>
      <c r="H1304">
        <v>65.934618999999998</v>
      </c>
      <c r="I1304">
        <v>-116.9795922</v>
      </c>
      <c r="J1304" s="1" t="str">
        <f t="shared" si="82"/>
        <v>Rock (surface)</v>
      </c>
      <c r="K1304" s="1" t="str">
        <f t="shared" si="83"/>
        <v>GSC whole rock crushing (1960s)</v>
      </c>
      <c r="L1304">
        <v>682</v>
      </c>
      <c r="M1304">
        <v>19</v>
      </c>
      <c r="N1304">
        <v>12</v>
      </c>
      <c r="O1304">
        <v>35</v>
      </c>
      <c r="P1304">
        <v>77</v>
      </c>
      <c r="Q1304">
        <v>10</v>
      </c>
      <c r="R1304">
        <v>3.5</v>
      </c>
      <c r="S1304">
        <v>9</v>
      </c>
      <c r="T1304">
        <v>24</v>
      </c>
    </row>
    <row r="1305" spans="1:20" x14ac:dyDescent="0.3">
      <c r="A1305" t="s">
        <v>4581</v>
      </c>
      <c r="B1305" t="s">
        <v>4582</v>
      </c>
      <c r="C1305" s="1" t="str">
        <f t="shared" si="80"/>
        <v>21:1164</v>
      </c>
      <c r="D1305" s="1" t="str">
        <f t="shared" si="81"/>
        <v>21:0333</v>
      </c>
      <c r="E1305" t="s">
        <v>4579</v>
      </c>
      <c r="F1305" t="s">
        <v>4583</v>
      </c>
      <c r="H1305">
        <v>65.934618999999998</v>
      </c>
      <c r="I1305">
        <v>-116.9795922</v>
      </c>
      <c r="J1305" s="1" t="str">
        <f t="shared" si="82"/>
        <v>Rock (surface)</v>
      </c>
      <c r="K1305" s="1" t="str">
        <f t="shared" si="83"/>
        <v>GSC whole rock crushing (1960s)</v>
      </c>
      <c r="L1305">
        <v>500</v>
      </c>
      <c r="M1305">
        <v>19</v>
      </c>
      <c r="N1305">
        <v>8</v>
      </c>
      <c r="O1305">
        <v>31</v>
      </c>
      <c r="P1305">
        <v>64</v>
      </c>
      <c r="Q1305">
        <v>13</v>
      </c>
      <c r="R1305">
        <v>3.5</v>
      </c>
      <c r="S1305">
        <v>6</v>
      </c>
      <c r="T1305">
        <v>17</v>
      </c>
    </row>
    <row r="1306" spans="1:20" x14ac:dyDescent="0.3">
      <c r="A1306" t="s">
        <v>4584</v>
      </c>
      <c r="B1306" t="s">
        <v>4585</v>
      </c>
      <c r="C1306" s="1" t="str">
        <f t="shared" si="80"/>
        <v>21:1164</v>
      </c>
      <c r="D1306" s="1" t="str">
        <f t="shared" si="81"/>
        <v>21:0333</v>
      </c>
      <c r="E1306" t="s">
        <v>4586</v>
      </c>
      <c r="F1306" t="s">
        <v>4587</v>
      </c>
      <c r="H1306">
        <v>65.953459499999994</v>
      </c>
      <c r="I1306">
        <v>-116.97957630000001</v>
      </c>
      <c r="J1306" s="1" t="str">
        <f t="shared" si="82"/>
        <v>Rock (surface)</v>
      </c>
      <c r="K1306" s="1" t="str">
        <f t="shared" si="83"/>
        <v>GSC whole rock crushing (1960s)</v>
      </c>
      <c r="L1306">
        <v>793</v>
      </c>
      <c r="M1306">
        <v>31</v>
      </c>
      <c r="N1306">
        <v>10</v>
      </c>
      <c r="O1306">
        <v>33</v>
      </c>
      <c r="P1306">
        <v>164</v>
      </c>
      <c r="Q1306">
        <v>14</v>
      </c>
      <c r="R1306">
        <v>3.5</v>
      </c>
      <c r="S1306">
        <v>7</v>
      </c>
      <c r="T1306">
        <v>92</v>
      </c>
    </row>
    <row r="1307" spans="1:20" x14ac:dyDescent="0.3">
      <c r="A1307" t="s">
        <v>4588</v>
      </c>
      <c r="B1307" t="s">
        <v>4589</v>
      </c>
      <c r="C1307" s="1" t="str">
        <f t="shared" si="80"/>
        <v>21:1164</v>
      </c>
      <c r="D1307" s="1" t="str">
        <f t="shared" si="81"/>
        <v>21:0333</v>
      </c>
      <c r="E1307" t="s">
        <v>4586</v>
      </c>
      <c r="F1307" t="s">
        <v>4590</v>
      </c>
      <c r="H1307">
        <v>65.953459499999994</v>
      </c>
      <c r="I1307">
        <v>-116.97957630000001</v>
      </c>
      <c r="J1307" s="1" t="str">
        <f t="shared" si="82"/>
        <v>Rock (surface)</v>
      </c>
      <c r="K1307" s="1" t="str">
        <f t="shared" si="83"/>
        <v>GSC whole rock crushing (1960s)</v>
      </c>
      <c r="L1307">
        <v>578</v>
      </c>
      <c r="M1307">
        <v>21</v>
      </c>
      <c r="N1307">
        <v>11</v>
      </c>
      <c r="O1307">
        <v>27</v>
      </c>
      <c r="P1307">
        <v>71</v>
      </c>
      <c r="Q1307">
        <v>12</v>
      </c>
      <c r="R1307">
        <v>3</v>
      </c>
      <c r="S1307">
        <v>7</v>
      </c>
      <c r="T1307">
        <v>24</v>
      </c>
    </row>
    <row r="1308" spans="1:20" x14ac:dyDescent="0.3">
      <c r="A1308" t="s">
        <v>4591</v>
      </c>
      <c r="B1308" t="s">
        <v>4592</v>
      </c>
      <c r="C1308" s="1" t="str">
        <f t="shared" si="80"/>
        <v>21:1164</v>
      </c>
      <c r="D1308" s="1" t="str">
        <f t="shared" si="81"/>
        <v>21:0333</v>
      </c>
      <c r="E1308" t="s">
        <v>4593</v>
      </c>
      <c r="F1308" t="s">
        <v>4594</v>
      </c>
      <c r="H1308">
        <v>65.974092499999998</v>
      </c>
      <c r="I1308">
        <v>-116.9685535</v>
      </c>
      <c r="J1308" s="1" t="str">
        <f t="shared" si="82"/>
        <v>Rock (surface)</v>
      </c>
      <c r="K1308" s="1" t="str">
        <f t="shared" si="83"/>
        <v>GSC whole rock crushing (1960s)</v>
      </c>
      <c r="L1308">
        <v>526</v>
      </c>
      <c r="M1308">
        <v>18</v>
      </c>
      <c r="N1308">
        <v>7</v>
      </c>
      <c r="O1308">
        <v>35</v>
      </c>
      <c r="P1308">
        <v>80</v>
      </c>
      <c r="Q1308">
        <v>12</v>
      </c>
      <c r="R1308">
        <v>4</v>
      </c>
      <c r="S1308">
        <v>3</v>
      </c>
      <c r="T1308">
        <v>27</v>
      </c>
    </row>
    <row r="1309" spans="1:20" x14ac:dyDescent="0.3">
      <c r="A1309" t="s">
        <v>4595</v>
      </c>
      <c r="B1309" t="s">
        <v>4596</v>
      </c>
      <c r="C1309" s="1" t="str">
        <f t="shared" si="80"/>
        <v>21:1164</v>
      </c>
      <c r="D1309" s="1" t="str">
        <f t="shared" si="81"/>
        <v>21:0333</v>
      </c>
      <c r="E1309" t="s">
        <v>4593</v>
      </c>
      <c r="F1309" t="s">
        <v>4597</v>
      </c>
      <c r="H1309">
        <v>65.974092499999998</v>
      </c>
      <c r="I1309">
        <v>-116.9685535</v>
      </c>
      <c r="J1309" s="1" t="str">
        <f t="shared" si="82"/>
        <v>Rock (surface)</v>
      </c>
      <c r="K1309" s="1" t="str">
        <f t="shared" si="83"/>
        <v>GSC whole rock crushing (1960s)</v>
      </c>
      <c r="L1309">
        <v>793</v>
      </c>
      <c r="M1309">
        <v>22</v>
      </c>
      <c r="N1309">
        <v>8</v>
      </c>
      <c r="O1309">
        <v>43</v>
      </c>
      <c r="P1309">
        <v>106</v>
      </c>
      <c r="Q1309">
        <v>12</v>
      </c>
      <c r="R1309">
        <v>4.5</v>
      </c>
      <c r="S1309">
        <v>4</v>
      </c>
      <c r="T1309">
        <v>44</v>
      </c>
    </row>
    <row r="1310" spans="1:20" x14ac:dyDescent="0.3">
      <c r="A1310" t="s">
        <v>4598</v>
      </c>
      <c r="B1310" t="s">
        <v>4599</v>
      </c>
      <c r="C1310" s="1" t="str">
        <f t="shared" si="80"/>
        <v>21:1164</v>
      </c>
      <c r="D1310" s="1" t="str">
        <f t="shared" si="81"/>
        <v>21:0333</v>
      </c>
      <c r="E1310" t="s">
        <v>4600</v>
      </c>
      <c r="F1310" t="s">
        <v>4601</v>
      </c>
      <c r="H1310">
        <v>65.987553000000005</v>
      </c>
      <c r="I1310">
        <v>-117.00817619999999</v>
      </c>
      <c r="J1310" s="1" t="str">
        <f t="shared" si="82"/>
        <v>Rock (surface)</v>
      </c>
      <c r="K1310" s="1" t="str">
        <f t="shared" si="83"/>
        <v>GSC whole rock crushing (1960s)</v>
      </c>
      <c r="L1310">
        <v>656</v>
      </c>
      <c r="M1310">
        <v>23</v>
      </c>
      <c r="N1310">
        <v>4</v>
      </c>
      <c r="O1310">
        <v>13</v>
      </c>
      <c r="P1310">
        <v>99</v>
      </c>
      <c r="Q1310">
        <v>10</v>
      </c>
      <c r="R1310">
        <v>4.5</v>
      </c>
      <c r="S1310">
        <v>2</v>
      </c>
      <c r="T1310">
        <v>31</v>
      </c>
    </row>
    <row r="1311" spans="1:20" x14ac:dyDescent="0.3">
      <c r="A1311" t="s">
        <v>4602</v>
      </c>
      <c r="B1311" t="s">
        <v>4603</v>
      </c>
      <c r="C1311" s="1" t="str">
        <f t="shared" si="80"/>
        <v>21:1164</v>
      </c>
      <c r="D1311" s="1" t="str">
        <f t="shared" si="81"/>
        <v>21:0333</v>
      </c>
      <c r="E1311" t="s">
        <v>4600</v>
      </c>
      <c r="F1311" t="s">
        <v>4604</v>
      </c>
      <c r="H1311">
        <v>65.987553000000005</v>
      </c>
      <c r="I1311">
        <v>-117.00817619999999</v>
      </c>
      <c r="J1311" s="1" t="str">
        <f t="shared" si="82"/>
        <v>Rock (surface)</v>
      </c>
      <c r="K1311" s="1" t="str">
        <f t="shared" si="83"/>
        <v>GSC whole rock crushing (1960s)</v>
      </c>
      <c r="L1311">
        <v>526</v>
      </c>
      <c r="M1311">
        <v>20</v>
      </c>
      <c r="N1311">
        <v>21</v>
      </c>
      <c r="O1311">
        <v>29</v>
      </c>
      <c r="P1311">
        <v>66</v>
      </c>
      <c r="Q1311">
        <v>12</v>
      </c>
      <c r="R1311">
        <v>4</v>
      </c>
      <c r="S1311">
        <v>14</v>
      </c>
      <c r="T1311">
        <v>15</v>
      </c>
    </row>
    <row r="1312" spans="1:20" x14ac:dyDescent="0.3">
      <c r="A1312" t="s">
        <v>4605</v>
      </c>
      <c r="B1312" t="s">
        <v>4606</v>
      </c>
      <c r="C1312" s="1" t="str">
        <f t="shared" si="80"/>
        <v>21:1164</v>
      </c>
      <c r="D1312" s="1" t="str">
        <f t="shared" si="81"/>
        <v>21:0333</v>
      </c>
      <c r="E1312" t="s">
        <v>4607</v>
      </c>
      <c r="F1312" t="s">
        <v>4608</v>
      </c>
      <c r="H1312">
        <v>65.995625799999999</v>
      </c>
      <c r="I1312">
        <v>-117.0235988</v>
      </c>
      <c r="J1312" s="1" t="str">
        <f t="shared" si="82"/>
        <v>Rock (surface)</v>
      </c>
      <c r="K1312" s="1" t="str">
        <f t="shared" si="83"/>
        <v>GSC whole rock crushing (1960s)</v>
      </c>
      <c r="L1312">
        <v>762</v>
      </c>
      <c r="M1312">
        <v>28</v>
      </c>
      <c r="N1312">
        <v>7</v>
      </c>
      <c r="O1312">
        <v>9</v>
      </c>
      <c r="P1312">
        <v>98</v>
      </c>
      <c r="Q1312">
        <v>9</v>
      </c>
      <c r="R1312">
        <v>4</v>
      </c>
      <c r="S1312">
        <v>2</v>
      </c>
      <c r="T1312">
        <v>19</v>
      </c>
    </row>
    <row r="1313" spans="1:20" x14ac:dyDescent="0.3">
      <c r="A1313" t="s">
        <v>4609</v>
      </c>
      <c r="B1313" t="s">
        <v>4610</v>
      </c>
      <c r="C1313" s="1" t="str">
        <f t="shared" si="80"/>
        <v>21:1164</v>
      </c>
      <c r="D1313" s="1" t="str">
        <f t="shared" si="81"/>
        <v>21:0333</v>
      </c>
      <c r="E1313" t="s">
        <v>4607</v>
      </c>
      <c r="F1313" t="s">
        <v>4611</v>
      </c>
      <c r="H1313">
        <v>65.995625799999999</v>
      </c>
      <c r="I1313">
        <v>-117.0235988</v>
      </c>
      <c r="J1313" s="1" t="str">
        <f t="shared" si="82"/>
        <v>Rock (surface)</v>
      </c>
      <c r="K1313" s="1" t="str">
        <f t="shared" si="83"/>
        <v>GSC whole rock crushing (1960s)</v>
      </c>
      <c r="L1313">
        <v>656</v>
      </c>
      <c r="M1313">
        <v>28</v>
      </c>
      <c r="N1313">
        <v>10</v>
      </c>
      <c r="O1313">
        <v>9</v>
      </c>
      <c r="P1313">
        <v>99</v>
      </c>
      <c r="Q1313">
        <v>14</v>
      </c>
      <c r="R1313">
        <v>3.5</v>
      </c>
      <c r="S1313">
        <v>6</v>
      </c>
      <c r="T1313">
        <v>18</v>
      </c>
    </row>
    <row r="1314" spans="1:20" x14ac:dyDescent="0.3">
      <c r="A1314" t="s">
        <v>4612</v>
      </c>
      <c r="B1314" t="s">
        <v>4613</v>
      </c>
      <c r="C1314" s="1" t="str">
        <f t="shared" si="80"/>
        <v>21:1164</v>
      </c>
      <c r="D1314" s="1" t="str">
        <f t="shared" si="81"/>
        <v>21:0333</v>
      </c>
      <c r="E1314" t="s">
        <v>4614</v>
      </c>
      <c r="F1314" t="s">
        <v>4615</v>
      </c>
      <c r="H1314">
        <v>65.940897899999996</v>
      </c>
      <c r="I1314">
        <v>-117.0279477</v>
      </c>
      <c r="J1314" s="1" t="str">
        <f t="shared" si="82"/>
        <v>Rock (surface)</v>
      </c>
      <c r="K1314" s="1" t="str">
        <f t="shared" si="83"/>
        <v>GSC whole rock crushing (1960s)</v>
      </c>
      <c r="L1314">
        <v>341</v>
      </c>
      <c r="M1314">
        <v>15</v>
      </c>
      <c r="N1314">
        <v>3</v>
      </c>
      <c r="O1314">
        <v>18</v>
      </c>
      <c r="P1314">
        <v>56</v>
      </c>
      <c r="Q1314">
        <v>11</v>
      </c>
      <c r="R1314">
        <v>5</v>
      </c>
      <c r="S1314">
        <v>1</v>
      </c>
      <c r="T1314">
        <v>10</v>
      </c>
    </row>
    <row r="1315" spans="1:20" x14ac:dyDescent="0.3">
      <c r="A1315" t="s">
        <v>4616</v>
      </c>
      <c r="B1315" t="s">
        <v>4617</v>
      </c>
      <c r="C1315" s="1" t="str">
        <f t="shared" si="80"/>
        <v>21:1164</v>
      </c>
      <c r="D1315" s="1" t="str">
        <f t="shared" si="81"/>
        <v>21:0333</v>
      </c>
      <c r="E1315" t="s">
        <v>4614</v>
      </c>
      <c r="F1315" t="s">
        <v>4618</v>
      </c>
      <c r="H1315">
        <v>65.940897899999996</v>
      </c>
      <c r="I1315">
        <v>-117.0279477</v>
      </c>
      <c r="J1315" s="1" t="str">
        <f t="shared" si="82"/>
        <v>Rock (surface)</v>
      </c>
      <c r="K1315" s="1" t="str">
        <f t="shared" si="83"/>
        <v>GSC whole rock crushing (1960s)</v>
      </c>
      <c r="L1315">
        <v>359</v>
      </c>
      <c r="M1315">
        <v>10</v>
      </c>
      <c r="N1315">
        <v>5</v>
      </c>
      <c r="O1315">
        <v>18</v>
      </c>
      <c r="P1315">
        <v>69</v>
      </c>
      <c r="Q1315">
        <v>11</v>
      </c>
      <c r="R1315">
        <v>4.5</v>
      </c>
      <c r="S1315">
        <v>1</v>
      </c>
      <c r="T1315">
        <v>13</v>
      </c>
    </row>
    <row r="1316" spans="1:20" x14ac:dyDescent="0.3">
      <c r="A1316" t="s">
        <v>4619</v>
      </c>
      <c r="B1316" t="s">
        <v>4620</v>
      </c>
      <c r="C1316" s="1" t="str">
        <f t="shared" si="80"/>
        <v>21:1164</v>
      </c>
      <c r="D1316" s="1" t="str">
        <f t="shared" si="81"/>
        <v>21:0333</v>
      </c>
      <c r="E1316" t="s">
        <v>4621</v>
      </c>
      <c r="F1316" t="s">
        <v>4622</v>
      </c>
      <c r="H1316">
        <v>65.916661000000005</v>
      </c>
      <c r="I1316">
        <v>-117.0696492</v>
      </c>
      <c r="J1316" s="1" t="str">
        <f t="shared" si="82"/>
        <v>Rock (surface)</v>
      </c>
      <c r="K1316" s="1" t="str">
        <f t="shared" si="83"/>
        <v>GSC whole rock crushing (1960s)</v>
      </c>
      <c r="L1316">
        <v>1250</v>
      </c>
      <c r="M1316">
        <v>18</v>
      </c>
      <c r="N1316">
        <v>3</v>
      </c>
      <c r="O1316">
        <v>18</v>
      </c>
      <c r="P1316">
        <v>119</v>
      </c>
      <c r="Q1316">
        <v>13</v>
      </c>
      <c r="R1316">
        <v>1.3</v>
      </c>
      <c r="S1316">
        <v>1</v>
      </c>
      <c r="T1316">
        <v>24</v>
      </c>
    </row>
    <row r="1317" spans="1:20" x14ac:dyDescent="0.3">
      <c r="A1317" t="s">
        <v>4623</v>
      </c>
      <c r="B1317" t="s">
        <v>4624</v>
      </c>
      <c r="C1317" s="1" t="str">
        <f t="shared" si="80"/>
        <v>21:1164</v>
      </c>
      <c r="D1317" s="1" t="str">
        <f t="shared" si="81"/>
        <v>21:0333</v>
      </c>
      <c r="E1317" t="s">
        <v>4621</v>
      </c>
      <c r="F1317" t="s">
        <v>4625</v>
      </c>
      <c r="H1317">
        <v>65.916661000000005</v>
      </c>
      <c r="I1317">
        <v>-117.0696492</v>
      </c>
      <c r="J1317" s="1" t="str">
        <f t="shared" si="82"/>
        <v>Rock (surface)</v>
      </c>
      <c r="K1317" s="1" t="str">
        <f t="shared" si="83"/>
        <v>GSC whole rock crushing (1960s)</v>
      </c>
      <c r="L1317">
        <v>604</v>
      </c>
      <c r="M1317">
        <v>10</v>
      </c>
      <c r="N1317">
        <v>4</v>
      </c>
      <c r="O1317">
        <v>28</v>
      </c>
      <c r="P1317">
        <v>66</v>
      </c>
      <c r="Q1317">
        <v>9</v>
      </c>
      <c r="R1317">
        <v>4.5</v>
      </c>
      <c r="S1317">
        <v>2</v>
      </c>
      <c r="T1317">
        <v>12</v>
      </c>
    </row>
    <row r="1318" spans="1:20" x14ac:dyDescent="0.3">
      <c r="A1318" t="s">
        <v>4626</v>
      </c>
      <c r="B1318" t="s">
        <v>4627</v>
      </c>
      <c r="C1318" s="1" t="str">
        <f t="shared" si="80"/>
        <v>21:1164</v>
      </c>
      <c r="D1318" s="1" t="str">
        <f t="shared" si="81"/>
        <v>21:0333</v>
      </c>
      <c r="E1318" t="s">
        <v>4628</v>
      </c>
      <c r="F1318" t="s">
        <v>4629</v>
      </c>
      <c r="H1318">
        <v>65.905876399999997</v>
      </c>
      <c r="I1318">
        <v>-117.1025489</v>
      </c>
      <c r="J1318" s="1" t="str">
        <f t="shared" si="82"/>
        <v>Rock (surface)</v>
      </c>
      <c r="K1318" s="1" t="str">
        <f t="shared" si="83"/>
        <v>GSC whole rock crushing (1960s)</v>
      </c>
      <c r="L1318">
        <v>500</v>
      </c>
      <c r="M1318">
        <v>20</v>
      </c>
      <c r="N1318">
        <v>14</v>
      </c>
      <c r="O1318">
        <v>18</v>
      </c>
      <c r="P1318">
        <v>61</v>
      </c>
      <c r="Q1318">
        <v>11</v>
      </c>
      <c r="R1318">
        <v>3</v>
      </c>
      <c r="S1318">
        <v>7</v>
      </c>
      <c r="T1318">
        <v>12</v>
      </c>
    </row>
    <row r="1319" spans="1:20" x14ac:dyDescent="0.3">
      <c r="A1319" t="s">
        <v>4630</v>
      </c>
      <c r="B1319" t="s">
        <v>4631</v>
      </c>
      <c r="C1319" s="1" t="str">
        <f t="shared" si="80"/>
        <v>21:1164</v>
      </c>
      <c r="D1319" s="1" t="str">
        <f t="shared" si="81"/>
        <v>21:0333</v>
      </c>
      <c r="E1319" t="s">
        <v>4628</v>
      </c>
      <c r="F1319" t="s">
        <v>4632</v>
      </c>
      <c r="H1319">
        <v>65.905876399999997</v>
      </c>
      <c r="I1319">
        <v>-117.1025489</v>
      </c>
      <c r="J1319" s="1" t="str">
        <f t="shared" si="82"/>
        <v>Rock (surface)</v>
      </c>
      <c r="K1319" s="1" t="str">
        <f t="shared" si="83"/>
        <v>GSC whole rock crushing (1960s)</v>
      </c>
      <c r="L1319">
        <v>375</v>
      </c>
      <c r="M1319">
        <v>18</v>
      </c>
      <c r="N1319">
        <v>14</v>
      </c>
      <c r="O1319">
        <v>15</v>
      </c>
      <c r="P1319">
        <v>64</v>
      </c>
      <c r="Q1319">
        <v>15</v>
      </c>
      <c r="R1319">
        <v>1.4</v>
      </c>
      <c r="S1319">
        <v>9</v>
      </c>
      <c r="T1319">
        <v>17</v>
      </c>
    </row>
    <row r="1320" spans="1:20" x14ac:dyDescent="0.3">
      <c r="A1320" t="s">
        <v>4633</v>
      </c>
      <c r="B1320" t="s">
        <v>4634</v>
      </c>
      <c r="C1320" s="1" t="str">
        <f t="shared" si="80"/>
        <v>21:1164</v>
      </c>
      <c r="D1320" s="1" t="str">
        <f t="shared" si="81"/>
        <v>21:0333</v>
      </c>
      <c r="E1320" t="s">
        <v>4635</v>
      </c>
      <c r="F1320" t="s">
        <v>4636</v>
      </c>
      <c r="H1320">
        <v>65.870855300000002</v>
      </c>
      <c r="I1320">
        <v>-117.1418711</v>
      </c>
      <c r="J1320" s="1" t="str">
        <f t="shared" si="82"/>
        <v>Rock (surface)</v>
      </c>
      <c r="K1320" s="1" t="str">
        <f t="shared" si="83"/>
        <v>GSC whole rock crushing (1960s)</v>
      </c>
      <c r="L1320">
        <v>179</v>
      </c>
      <c r="M1320">
        <v>5</v>
      </c>
      <c r="N1320">
        <v>4</v>
      </c>
      <c r="O1320">
        <v>27</v>
      </c>
      <c r="P1320">
        <v>25</v>
      </c>
      <c r="Q1320">
        <v>23</v>
      </c>
      <c r="R1320">
        <v>5.5</v>
      </c>
      <c r="S1320">
        <v>2</v>
      </c>
      <c r="T1320">
        <v>4</v>
      </c>
    </row>
    <row r="1321" spans="1:20" x14ac:dyDescent="0.3">
      <c r="A1321" t="s">
        <v>4637</v>
      </c>
      <c r="B1321" t="s">
        <v>4638</v>
      </c>
      <c r="C1321" s="1" t="str">
        <f t="shared" si="80"/>
        <v>21:1164</v>
      </c>
      <c r="D1321" s="1" t="str">
        <f t="shared" si="81"/>
        <v>21:0333</v>
      </c>
      <c r="E1321" t="s">
        <v>4635</v>
      </c>
      <c r="F1321" t="s">
        <v>4639</v>
      </c>
      <c r="H1321">
        <v>65.870855300000002</v>
      </c>
      <c r="I1321">
        <v>-117.1418711</v>
      </c>
      <c r="J1321" s="1" t="str">
        <f t="shared" si="82"/>
        <v>Rock (surface)</v>
      </c>
      <c r="K1321" s="1" t="str">
        <f t="shared" si="83"/>
        <v>GSC whole rock crushing (1960s)</v>
      </c>
      <c r="L1321">
        <v>115</v>
      </c>
      <c r="M1321">
        <v>6</v>
      </c>
      <c r="N1321">
        <v>5</v>
      </c>
      <c r="O1321">
        <v>25</v>
      </c>
      <c r="P1321">
        <v>27</v>
      </c>
      <c r="Q1321">
        <v>22</v>
      </c>
      <c r="R1321">
        <v>3.8</v>
      </c>
      <c r="S1321">
        <v>1</v>
      </c>
      <c r="T1321">
        <v>5</v>
      </c>
    </row>
    <row r="1322" spans="1:20" x14ac:dyDescent="0.3">
      <c r="A1322" t="s">
        <v>4640</v>
      </c>
      <c r="B1322" t="s">
        <v>4641</v>
      </c>
      <c r="C1322" s="1" t="str">
        <f t="shared" si="80"/>
        <v>21:1164</v>
      </c>
      <c r="D1322" s="1" t="str">
        <f t="shared" si="81"/>
        <v>21:0333</v>
      </c>
      <c r="E1322" t="s">
        <v>4642</v>
      </c>
      <c r="F1322" t="s">
        <v>4643</v>
      </c>
      <c r="H1322">
        <v>65.845724000000004</v>
      </c>
      <c r="I1322">
        <v>-117.1526843</v>
      </c>
      <c r="J1322" s="1" t="str">
        <f t="shared" si="82"/>
        <v>Rock (surface)</v>
      </c>
      <c r="K1322" s="1" t="str">
        <f t="shared" si="83"/>
        <v>GSC whole rock crushing (1960s)</v>
      </c>
      <c r="L1322">
        <v>964</v>
      </c>
      <c r="M1322">
        <v>43</v>
      </c>
      <c r="N1322">
        <v>4</v>
      </c>
      <c r="O1322">
        <v>15</v>
      </c>
      <c r="P1322">
        <v>150</v>
      </c>
      <c r="Q1322">
        <v>26</v>
      </c>
      <c r="R1322">
        <v>2.5</v>
      </c>
      <c r="S1322">
        <v>1</v>
      </c>
      <c r="T1322">
        <v>23</v>
      </c>
    </row>
    <row r="1323" spans="1:20" x14ac:dyDescent="0.3">
      <c r="A1323" t="s">
        <v>4644</v>
      </c>
      <c r="B1323" t="s">
        <v>4645</v>
      </c>
      <c r="C1323" s="1" t="str">
        <f t="shared" si="80"/>
        <v>21:1164</v>
      </c>
      <c r="D1323" s="1" t="str">
        <f t="shared" si="81"/>
        <v>21:0333</v>
      </c>
      <c r="E1323" t="s">
        <v>4642</v>
      </c>
      <c r="F1323" t="s">
        <v>4646</v>
      </c>
      <c r="H1323">
        <v>65.845724000000004</v>
      </c>
      <c r="I1323">
        <v>-117.1526843</v>
      </c>
      <c r="J1323" s="1" t="str">
        <f t="shared" si="82"/>
        <v>Rock (surface)</v>
      </c>
      <c r="K1323" s="1" t="str">
        <f t="shared" si="83"/>
        <v>GSC whole rock crushing (1960s)</v>
      </c>
      <c r="L1323">
        <v>500</v>
      </c>
      <c r="M1323">
        <v>17</v>
      </c>
      <c r="N1323">
        <v>5</v>
      </c>
      <c r="O1323">
        <v>20</v>
      </c>
      <c r="P1323">
        <v>78</v>
      </c>
      <c r="Q1323">
        <v>26</v>
      </c>
      <c r="R1323">
        <v>3.5</v>
      </c>
      <c r="S1323">
        <v>3</v>
      </c>
      <c r="T1323">
        <v>25</v>
      </c>
    </row>
    <row r="1324" spans="1:20" x14ac:dyDescent="0.3">
      <c r="A1324" t="s">
        <v>4647</v>
      </c>
      <c r="B1324" t="s">
        <v>4648</v>
      </c>
      <c r="C1324" s="1" t="str">
        <f t="shared" si="80"/>
        <v>21:1164</v>
      </c>
      <c r="D1324" s="1" t="str">
        <f t="shared" si="81"/>
        <v>21:0333</v>
      </c>
      <c r="E1324" t="s">
        <v>4649</v>
      </c>
      <c r="F1324" t="s">
        <v>4650</v>
      </c>
      <c r="H1324">
        <v>65.892360699999998</v>
      </c>
      <c r="I1324">
        <v>-117.16831740000001</v>
      </c>
      <c r="J1324" s="1" t="str">
        <f t="shared" si="82"/>
        <v>Rock (surface)</v>
      </c>
      <c r="K1324" s="1" t="str">
        <f t="shared" si="83"/>
        <v>GSC whole rock crushing (1960s)</v>
      </c>
      <c r="L1324">
        <v>1170</v>
      </c>
      <c r="M1324">
        <v>21</v>
      </c>
      <c r="N1324">
        <v>5</v>
      </c>
      <c r="O1324">
        <v>30</v>
      </c>
      <c r="P1324">
        <v>178</v>
      </c>
      <c r="Q1324">
        <v>20</v>
      </c>
      <c r="R1324">
        <v>2.5</v>
      </c>
      <c r="S1324">
        <v>1</v>
      </c>
      <c r="T1324">
        <v>33</v>
      </c>
    </row>
    <row r="1325" spans="1:20" x14ac:dyDescent="0.3">
      <c r="A1325" t="s">
        <v>4651</v>
      </c>
      <c r="B1325" t="s">
        <v>4652</v>
      </c>
      <c r="C1325" s="1" t="str">
        <f t="shared" si="80"/>
        <v>21:1164</v>
      </c>
      <c r="D1325" s="1" t="str">
        <f t="shared" si="81"/>
        <v>21:0333</v>
      </c>
      <c r="E1325" t="s">
        <v>4649</v>
      </c>
      <c r="F1325" t="s">
        <v>4653</v>
      </c>
      <c r="H1325">
        <v>65.892360699999998</v>
      </c>
      <c r="I1325">
        <v>-117.16831740000001</v>
      </c>
      <c r="J1325" s="1" t="str">
        <f t="shared" si="82"/>
        <v>Rock (surface)</v>
      </c>
      <c r="K1325" s="1" t="str">
        <f t="shared" si="83"/>
        <v>GSC whole rock crushing (1960s)</v>
      </c>
      <c r="L1325">
        <v>1170</v>
      </c>
      <c r="M1325">
        <v>26</v>
      </c>
      <c r="N1325">
        <v>4</v>
      </c>
      <c r="O1325">
        <v>25</v>
      </c>
      <c r="P1325">
        <v>290</v>
      </c>
      <c r="Q1325">
        <v>25</v>
      </c>
      <c r="R1325">
        <v>2.5</v>
      </c>
      <c r="S1325">
        <v>1</v>
      </c>
      <c r="T1325">
        <v>49</v>
      </c>
    </row>
    <row r="1326" spans="1:20" x14ac:dyDescent="0.3">
      <c r="A1326" t="s">
        <v>4654</v>
      </c>
      <c r="B1326" t="s">
        <v>4655</v>
      </c>
      <c r="C1326" s="1" t="str">
        <f t="shared" si="80"/>
        <v>21:1164</v>
      </c>
      <c r="D1326" s="1" t="str">
        <f t="shared" si="81"/>
        <v>21:0333</v>
      </c>
      <c r="E1326" t="s">
        <v>4656</v>
      </c>
      <c r="F1326" t="s">
        <v>4657</v>
      </c>
      <c r="H1326">
        <v>65.884271200000001</v>
      </c>
      <c r="I1326">
        <v>-117.181425</v>
      </c>
      <c r="J1326" s="1" t="str">
        <f t="shared" si="82"/>
        <v>Rock (surface)</v>
      </c>
      <c r="K1326" s="1" t="str">
        <f t="shared" si="83"/>
        <v>GSC whole rock crushing (1960s)</v>
      </c>
      <c r="L1326">
        <v>472</v>
      </c>
      <c r="M1326">
        <v>26</v>
      </c>
      <c r="N1326">
        <v>26</v>
      </c>
      <c r="O1326">
        <v>35</v>
      </c>
      <c r="P1326">
        <v>68</v>
      </c>
      <c r="Q1326">
        <v>32</v>
      </c>
      <c r="R1326">
        <v>3.5</v>
      </c>
      <c r="S1326">
        <v>20</v>
      </c>
      <c r="T1326">
        <v>14</v>
      </c>
    </row>
    <row r="1327" spans="1:20" x14ac:dyDescent="0.3">
      <c r="A1327" t="s">
        <v>4658</v>
      </c>
      <c r="B1327" t="s">
        <v>4659</v>
      </c>
      <c r="C1327" s="1" t="str">
        <f t="shared" si="80"/>
        <v>21:1164</v>
      </c>
      <c r="D1327" s="1" t="str">
        <f t="shared" si="81"/>
        <v>21:0333</v>
      </c>
      <c r="E1327" t="s">
        <v>4656</v>
      </c>
      <c r="F1327" t="s">
        <v>4660</v>
      </c>
      <c r="H1327">
        <v>65.884271200000001</v>
      </c>
      <c r="I1327">
        <v>-117.181425</v>
      </c>
      <c r="J1327" s="1" t="str">
        <f t="shared" si="82"/>
        <v>Rock (surface)</v>
      </c>
      <c r="K1327" s="1" t="str">
        <f t="shared" si="83"/>
        <v>GSC whole rock crushing (1960s)</v>
      </c>
      <c r="L1327">
        <v>505</v>
      </c>
      <c r="M1327">
        <v>18</v>
      </c>
      <c r="N1327">
        <v>18</v>
      </c>
      <c r="O1327">
        <v>40</v>
      </c>
      <c r="P1327">
        <v>73</v>
      </c>
      <c r="Q1327">
        <v>22</v>
      </c>
      <c r="R1327">
        <v>5</v>
      </c>
      <c r="S1327">
        <v>12</v>
      </c>
      <c r="T1327">
        <v>15</v>
      </c>
    </row>
    <row r="1328" spans="1:20" x14ac:dyDescent="0.3">
      <c r="A1328" t="s">
        <v>4661</v>
      </c>
      <c r="B1328" t="s">
        <v>4662</v>
      </c>
      <c r="C1328" s="1" t="str">
        <f t="shared" si="80"/>
        <v>21:1164</v>
      </c>
      <c r="D1328" s="1" t="str">
        <f t="shared" si="81"/>
        <v>21:0333</v>
      </c>
      <c r="E1328" t="s">
        <v>4663</v>
      </c>
      <c r="F1328" t="s">
        <v>4664</v>
      </c>
      <c r="H1328">
        <v>65.893181499999997</v>
      </c>
      <c r="I1328">
        <v>-117.2275641</v>
      </c>
      <c r="J1328" s="1" t="str">
        <f t="shared" si="82"/>
        <v>Rock (surface)</v>
      </c>
      <c r="K1328" s="1" t="str">
        <f t="shared" si="83"/>
        <v>GSC whole rock crushing (1960s)</v>
      </c>
      <c r="L1328">
        <v>567</v>
      </c>
      <c r="M1328">
        <v>19</v>
      </c>
      <c r="N1328">
        <v>9</v>
      </c>
      <c r="O1328">
        <v>10</v>
      </c>
      <c r="P1328">
        <v>110</v>
      </c>
      <c r="Q1328">
        <v>20</v>
      </c>
      <c r="R1328">
        <v>3.5</v>
      </c>
      <c r="S1328">
        <v>5</v>
      </c>
      <c r="T1328">
        <v>24</v>
      </c>
    </row>
    <row r="1329" spans="1:20" x14ac:dyDescent="0.3">
      <c r="A1329" t="s">
        <v>4665</v>
      </c>
      <c r="B1329" t="s">
        <v>4666</v>
      </c>
      <c r="C1329" s="1" t="str">
        <f t="shared" si="80"/>
        <v>21:1164</v>
      </c>
      <c r="D1329" s="1" t="str">
        <f t="shared" si="81"/>
        <v>21:0333</v>
      </c>
      <c r="E1329" t="s">
        <v>4663</v>
      </c>
      <c r="F1329" t="s">
        <v>4667</v>
      </c>
      <c r="H1329">
        <v>65.893181499999997</v>
      </c>
      <c r="I1329">
        <v>-117.2275641</v>
      </c>
      <c r="J1329" s="1" t="str">
        <f t="shared" si="82"/>
        <v>Rock (surface)</v>
      </c>
      <c r="K1329" s="1" t="str">
        <f t="shared" si="83"/>
        <v>GSC whole rock crushing (1960s)</v>
      </c>
      <c r="L1329">
        <v>553</v>
      </c>
      <c r="M1329">
        <v>14</v>
      </c>
      <c r="N1329">
        <v>13</v>
      </c>
      <c r="O1329">
        <v>40</v>
      </c>
      <c r="P1329">
        <v>75</v>
      </c>
      <c r="Q1329">
        <v>25</v>
      </c>
      <c r="R1329">
        <v>3.5</v>
      </c>
      <c r="S1329">
        <v>8</v>
      </c>
      <c r="T1329">
        <v>15</v>
      </c>
    </row>
    <row r="1330" spans="1:20" x14ac:dyDescent="0.3">
      <c r="A1330" t="s">
        <v>4668</v>
      </c>
      <c r="B1330" t="s">
        <v>4669</v>
      </c>
      <c r="C1330" s="1" t="str">
        <f t="shared" si="80"/>
        <v>21:1164</v>
      </c>
      <c r="D1330" s="1" t="str">
        <f t="shared" si="81"/>
        <v>21:0333</v>
      </c>
      <c r="E1330" t="s">
        <v>4670</v>
      </c>
      <c r="F1330" t="s">
        <v>4671</v>
      </c>
      <c r="H1330">
        <v>65.869845400000003</v>
      </c>
      <c r="I1330">
        <v>-117.2339348</v>
      </c>
      <c r="J1330" s="1" t="str">
        <f t="shared" si="82"/>
        <v>Rock (surface)</v>
      </c>
      <c r="K1330" s="1" t="str">
        <f t="shared" si="83"/>
        <v>GSC whole rock crushing (1960s)</v>
      </c>
      <c r="L1330">
        <v>740</v>
      </c>
      <c r="M1330">
        <v>20</v>
      </c>
      <c r="N1330">
        <v>31</v>
      </c>
      <c r="O1330">
        <v>105</v>
      </c>
      <c r="P1330">
        <v>88</v>
      </c>
      <c r="Q1330">
        <v>23</v>
      </c>
      <c r="R1330">
        <v>3</v>
      </c>
      <c r="S1330">
        <v>22</v>
      </c>
      <c r="T1330">
        <v>16</v>
      </c>
    </row>
    <row r="1331" spans="1:20" x14ac:dyDescent="0.3">
      <c r="A1331" t="s">
        <v>4672</v>
      </c>
      <c r="B1331" t="s">
        <v>4673</v>
      </c>
      <c r="C1331" s="1" t="str">
        <f t="shared" si="80"/>
        <v>21:1164</v>
      </c>
      <c r="D1331" s="1" t="str">
        <f t="shared" si="81"/>
        <v>21:0333</v>
      </c>
      <c r="E1331" t="s">
        <v>4670</v>
      </c>
      <c r="F1331" t="s">
        <v>4674</v>
      </c>
      <c r="H1331">
        <v>65.869845400000003</v>
      </c>
      <c r="I1331">
        <v>-117.2339348</v>
      </c>
      <c r="J1331" s="1" t="str">
        <f t="shared" si="82"/>
        <v>Rock (surface)</v>
      </c>
      <c r="K1331" s="1" t="str">
        <f t="shared" si="83"/>
        <v>GSC whole rock crushing (1960s)</v>
      </c>
      <c r="L1331">
        <v>1170</v>
      </c>
      <c r="M1331">
        <v>30</v>
      </c>
      <c r="N1331">
        <v>5</v>
      </c>
      <c r="O1331">
        <v>10</v>
      </c>
      <c r="P1331">
        <v>132</v>
      </c>
      <c r="Q1331">
        <v>31</v>
      </c>
      <c r="R1331">
        <v>1.7</v>
      </c>
      <c r="S1331">
        <v>2</v>
      </c>
      <c r="T1331">
        <v>20</v>
      </c>
    </row>
    <row r="1332" spans="1:20" x14ac:dyDescent="0.3">
      <c r="A1332" t="s">
        <v>4675</v>
      </c>
      <c r="B1332" t="s">
        <v>4676</v>
      </c>
      <c r="C1332" s="1" t="str">
        <f t="shared" si="80"/>
        <v>21:1164</v>
      </c>
      <c r="D1332" s="1" t="str">
        <f t="shared" si="81"/>
        <v>21:0333</v>
      </c>
      <c r="E1332" t="s">
        <v>4677</v>
      </c>
      <c r="F1332" t="s">
        <v>4678</v>
      </c>
      <c r="H1332">
        <v>65.860914500000007</v>
      </c>
      <c r="I1332">
        <v>-117.20536629999999</v>
      </c>
      <c r="J1332" s="1" t="str">
        <f t="shared" si="82"/>
        <v>Rock (surface)</v>
      </c>
      <c r="K1332" s="1" t="str">
        <f t="shared" si="83"/>
        <v>GSC whole rock crushing (1960s)</v>
      </c>
      <c r="L1332">
        <v>591</v>
      </c>
      <c r="M1332">
        <v>21</v>
      </c>
      <c r="N1332">
        <v>10</v>
      </c>
      <c r="O1332">
        <v>20</v>
      </c>
      <c r="P1332">
        <v>80</v>
      </c>
      <c r="Q1332">
        <v>29</v>
      </c>
      <c r="R1332">
        <v>4</v>
      </c>
      <c r="S1332">
        <v>6</v>
      </c>
      <c r="T1332">
        <v>24</v>
      </c>
    </row>
    <row r="1333" spans="1:20" x14ac:dyDescent="0.3">
      <c r="A1333" t="s">
        <v>4679</v>
      </c>
      <c r="B1333" t="s">
        <v>4680</v>
      </c>
      <c r="C1333" s="1" t="str">
        <f t="shared" si="80"/>
        <v>21:1164</v>
      </c>
      <c r="D1333" s="1" t="str">
        <f t="shared" si="81"/>
        <v>21:0333</v>
      </c>
      <c r="E1333" t="s">
        <v>4677</v>
      </c>
      <c r="F1333" t="s">
        <v>4681</v>
      </c>
      <c r="H1333">
        <v>65.860914500000007</v>
      </c>
      <c r="I1333">
        <v>-117.20536629999999</v>
      </c>
      <c r="J1333" s="1" t="str">
        <f t="shared" si="82"/>
        <v>Rock (surface)</v>
      </c>
      <c r="K1333" s="1" t="str">
        <f t="shared" si="83"/>
        <v>GSC whole rock crushing (1960s)</v>
      </c>
      <c r="L1333">
        <v>678</v>
      </c>
      <c r="M1333">
        <v>19</v>
      </c>
      <c r="N1333">
        <v>5</v>
      </c>
      <c r="O1333">
        <v>20</v>
      </c>
      <c r="P1333">
        <v>88</v>
      </c>
      <c r="Q1333">
        <v>22</v>
      </c>
      <c r="R1333">
        <v>4</v>
      </c>
      <c r="S1333">
        <v>2</v>
      </c>
      <c r="T1333">
        <v>21</v>
      </c>
    </row>
    <row r="1334" spans="1:20" x14ac:dyDescent="0.3">
      <c r="A1334" t="s">
        <v>4682</v>
      </c>
      <c r="B1334" t="s">
        <v>4683</v>
      </c>
      <c r="C1334" s="1" t="str">
        <f t="shared" si="80"/>
        <v>21:1164</v>
      </c>
      <c r="D1334" s="1" t="str">
        <f t="shared" si="81"/>
        <v>21:0333</v>
      </c>
      <c r="E1334" t="s">
        <v>4684</v>
      </c>
      <c r="F1334" t="s">
        <v>4685</v>
      </c>
      <c r="H1334">
        <v>65.811629199999999</v>
      </c>
      <c r="I1334">
        <v>-117.15467080000001</v>
      </c>
      <c r="J1334" s="1" t="str">
        <f t="shared" si="82"/>
        <v>Rock (surface)</v>
      </c>
      <c r="K1334" s="1" t="str">
        <f t="shared" si="83"/>
        <v>GSC whole rock crushing (1960s)</v>
      </c>
      <c r="L1334">
        <v>529</v>
      </c>
      <c r="M1334">
        <v>14</v>
      </c>
      <c r="N1334">
        <v>6</v>
      </c>
      <c r="O1334">
        <v>20</v>
      </c>
      <c r="P1334">
        <v>50</v>
      </c>
      <c r="Q1334">
        <v>25</v>
      </c>
      <c r="R1334">
        <v>3.5</v>
      </c>
      <c r="S1334">
        <v>3</v>
      </c>
      <c r="T1334">
        <v>14</v>
      </c>
    </row>
    <row r="1335" spans="1:20" x14ac:dyDescent="0.3">
      <c r="A1335" t="s">
        <v>4686</v>
      </c>
      <c r="B1335" t="s">
        <v>4687</v>
      </c>
      <c r="C1335" s="1" t="str">
        <f t="shared" si="80"/>
        <v>21:1164</v>
      </c>
      <c r="D1335" s="1" t="str">
        <f t="shared" si="81"/>
        <v>21:0333</v>
      </c>
      <c r="E1335" t="s">
        <v>4684</v>
      </c>
      <c r="F1335" t="s">
        <v>4688</v>
      </c>
      <c r="H1335">
        <v>65.811629199999999</v>
      </c>
      <c r="I1335">
        <v>-117.15467080000001</v>
      </c>
      <c r="J1335" s="1" t="str">
        <f t="shared" si="82"/>
        <v>Rock (surface)</v>
      </c>
      <c r="K1335" s="1" t="str">
        <f t="shared" si="83"/>
        <v>GSC whole rock crushing (1960s)</v>
      </c>
      <c r="L1335">
        <v>500</v>
      </c>
      <c r="M1335">
        <v>13</v>
      </c>
      <c r="N1335">
        <v>7</v>
      </c>
      <c r="O1335">
        <v>20</v>
      </c>
      <c r="P1335">
        <v>45</v>
      </c>
      <c r="Q1335">
        <v>22</v>
      </c>
      <c r="R1335">
        <v>4</v>
      </c>
      <c r="S1335">
        <v>5</v>
      </c>
      <c r="T1335">
        <v>12</v>
      </c>
    </row>
    <row r="1336" spans="1:20" x14ac:dyDescent="0.3">
      <c r="A1336" t="s">
        <v>4689</v>
      </c>
      <c r="B1336" t="s">
        <v>4690</v>
      </c>
      <c r="C1336" s="1" t="str">
        <f t="shared" si="80"/>
        <v>21:1164</v>
      </c>
      <c r="D1336" s="1" t="str">
        <f t="shared" si="81"/>
        <v>21:0333</v>
      </c>
      <c r="E1336" t="s">
        <v>4691</v>
      </c>
      <c r="F1336" t="s">
        <v>4692</v>
      </c>
      <c r="H1336">
        <v>65.730607800000001</v>
      </c>
      <c r="I1336">
        <v>-117.3286118</v>
      </c>
      <c r="J1336" s="1" t="str">
        <f t="shared" si="82"/>
        <v>Rock (surface)</v>
      </c>
      <c r="K1336" s="1" t="str">
        <f t="shared" si="83"/>
        <v>GSC whole rock crushing (1960s)</v>
      </c>
      <c r="L1336">
        <v>500</v>
      </c>
      <c r="M1336">
        <v>30</v>
      </c>
      <c r="N1336">
        <v>11</v>
      </c>
      <c r="O1336">
        <v>25</v>
      </c>
      <c r="P1336">
        <v>65</v>
      </c>
      <c r="Q1336">
        <v>23</v>
      </c>
      <c r="R1336">
        <v>6</v>
      </c>
      <c r="S1336">
        <v>8</v>
      </c>
      <c r="T1336">
        <v>11</v>
      </c>
    </row>
    <row r="1337" spans="1:20" x14ac:dyDescent="0.3">
      <c r="A1337" t="s">
        <v>4693</v>
      </c>
      <c r="B1337" t="s">
        <v>4694</v>
      </c>
      <c r="C1337" s="1" t="str">
        <f t="shared" si="80"/>
        <v>21:1164</v>
      </c>
      <c r="D1337" s="1" t="str">
        <f t="shared" si="81"/>
        <v>21:0333</v>
      </c>
      <c r="E1337" t="s">
        <v>4691</v>
      </c>
      <c r="F1337" t="s">
        <v>4695</v>
      </c>
      <c r="H1337">
        <v>65.730607800000001</v>
      </c>
      <c r="I1337">
        <v>-117.3286118</v>
      </c>
      <c r="J1337" s="1" t="str">
        <f t="shared" si="82"/>
        <v>Rock (surface)</v>
      </c>
      <c r="K1337" s="1" t="str">
        <f t="shared" si="83"/>
        <v>GSC whole rock crushing (1960s)</v>
      </c>
      <c r="L1337">
        <v>436</v>
      </c>
      <c r="M1337">
        <v>26</v>
      </c>
      <c r="N1337">
        <v>19</v>
      </c>
      <c r="O1337">
        <v>25</v>
      </c>
      <c r="P1337">
        <v>61</v>
      </c>
      <c r="Q1337">
        <v>32</v>
      </c>
      <c r="R1337">
        <v>3</v>
      </c>
      <c r="S1337">
        <v>15</v>
      </c>
      <c r="T1337">
        <v>18</v>
      </c>
    </row>
    <row r="1338" spans="1:20" x14ac:dyDescent="0.3">
      <c r="A1338" t="s">
        <v>4696</v>
      </c>
      <c r="B1338" t="s">
        <v>4697</v>
      </c>
      <c r="C1338" s="1" t="str">
        <f t="shared" si="80"/>
        <v>21:1164</v>
      </c>
      <c r="D1338" s="1" t="str">
        <f t="shared" si="81"/>
        <v>21:0333</v>
      </c>
      <c r="E1338" t="s">
        <v>4698</v>
      </c>
      <c r="F1338" t="s">
        <v>4699</v>
      </c>
      <c r="H1338">
        <v>65.731588400000007</v>
      </c>
      <c r="I1338">
        <v>-117.2871967</v>
      </c>
      <c r="J1338" s="1" t="str">
        <f t="shared" si="82"/>
        <v>Rock (surface)</v>
      </c>
      <c r="K1338" s="1" t="str">
        <f t="shared" si="83"/>
        <v>GSC whole rock crushing (1960s)</v>
      </c>
      <c r="L1338">
        <v>463</v>
      </c>
      <c r="M1338">
        <v>26</v>
      </c>
      <c r="N1338">
        <v>5</v>
      </c>
      <c r="O1338">
        <v>40</v>
      </c>
      <c r="P1338">
        <v>50</v>
      </c>
      <c r="Q1338">
        <v>35</v>
      </c>
      <c r="R1338">
        <v>3</v>
      </c>
      <c r="S1338">
        <v>1</v>
      </c>
      <c r="T1338">
        <v>9</v>
      </c>
    </row>
    <row r="1339" spans="1:20" x14ac:dyDescent="0.3">
      <c r="A1339" t="s">
        <v>4700</v>
      </c>
      <c r="B1339" t="s">
        <v>4701</v>
      </c>
      <c r="C1339" s="1" t="str">
        <f t="shared" si="80"/>
        <v>21:1164</v>
      </c>
      <c r="D1339" s="1" t="str">
        <f t="shared" si="81"/>
        <v>21:0333</v>
      </c>
      <c r="E1339" t="s">
        <v>4698</v>
      </c>
      <c r="F1339" t="s">
        <v>4702</v>
      </c>
      <c r="H1339">
        <v>65.731588400000007</v>
      </c>
      <c r="I1339">
        <v>-117.2871967</v>
      </c>
      <c r="J1339" s="1" t="str">
        <f t="shared" si="82"/>
        <v>Rock (surface)</v>
      </c>
      <c r="K1339" s="1" t="str">
        <f t="shared" si="83"/>
        <v>GSC whole rock crushing (1960s)</v>
      </c>
      <c r="L1339">
        <v>548</v>
      </c>
      <c r="M1339">
        <v>30</v>
      </c>
      <c r="N1339">
        <v>4</v>
      </c>
      <c r="O1339">
        <v>30</v>
      </c>
      <c r="P1339">
        <v>55</v>
      </c>
      <c r="Q1339">
        <v>25</v>
      </c>
      <c r="R1339">
        <v>5.5</v>
      </c>
      <c r="S1339">
        <v>1</v>
      </c>
      <c r="T1339">
        <v>11</v>
      </c>
    </row>
  </sheetData>
  <autoFilter ref="A1:K1339">
    <filterColumn colId="0" hiddenButton="1"/>
    <filterColumn colId="1" hiddenButton="1"/>
    <filterColumn colId="3">
      <filters>
        <filter val="21:0333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svy210333_pkg_0353a.xlsx</vt:lpstr>
      <vt:lpstr>pkg_0353a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2025-05-23T11:14:23Z</dcterms:created>
  <dcterms:modified xsi:type="dcterms:W3CDTF">2025-05-30T08:12:11Z</dcterms:modified>
</cp:coreProperties>
</file>