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6c.xlsx" sheetId="1" r:id="rId1"/>
  </sheets>
  <definedNames>
    <definedName name="_xlnm._FilterDatabase" localSheetId="0" hidden="1">svy210250_pkg_0006c.xlsx!$A$1:$N$796</definedName>
    <definedName name="pkg_0006c">svy210250_pkg_0006c.xlsx!$A$1:$W$796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G793" i="1"/>
  <c r="G794" i="1"/>
  <c r="G795" i="1"/>
  <c r="G79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</calcChain>
</file>

<file path=xl/sharedStrings.xml><?xml version="1.0" encoding="utf-8"?>
<sst xmlns="http://schemas.openxmlformats.org/spreadsheetml/2006/main" count="10611" uniqueCount="6383">
  <si>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</si>
  <si>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</si>
  <si>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</si>
  <si>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</si>
  <si>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</si>
  <si>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</si>
  <si>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</si>
  <si>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</si>
  <si>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</si>
  <si>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</si>
  <si>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</si>
  <si>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</si>
  <si>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</si>
  <si>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</si>
  <si>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Ca_ICPES</t>
  </si>
  <si>
    <t>Fe_ICPES</t>
  </si>
  <si>
    <t>K_ICPES</t>
  </si>
  <si>
    <t>Mg_ICPES</t>
  </si>
  <si>
    <t>Na_ICPES</t>
  </si>
  <si>
    <t>P_ICPES</t>
  </si>
  <si>
    <t>S_ICPES</t>
  </si>
  <si>
    <t>Sc_ICPES</t>
  </si>
  <si>
    <t>Si_ICPES</t>
  </si>
  <si>
    <t>084B:2001:1001:00:----:--</t>
  </si>
  <si>
    <t>21:0035:000001</t>
  </si>
  <si>
    <t>21:0247:000001</t>
  </si>
  <si>
    <t>21:0247:000001:0005:0001:00</t>
  </si>
  <si>
    <t>0101:s__01</t>
  </si>
  <si>
    <t>60.844</t>
  </si>
  <si>
    <t>387</t>
  </si>
  <si>
    <t>1.34</t>
  </si>
  <si>
    <t>13.229</t>
  </si>
  <si>
    <t>23.326</t>
  </si>
  <si>
    <t>&lt;0.05</t>
  </si>
  <si>
    <t>10.991</t>
  </si>
  <si>
    <t>missing</t>
  </si>
  <si>
    <t>2.685</t>
  </si>
  <si>
    <t>084B:2001:1002:00:----:--</t>
  </si>
  <si>
    <t>21:0035:000002</t>
  </si>
  <si>
    <t>21:0247:000002</t>
  </si>
  <si>
    <t>21:0247:000002:0005:0001:00</t>
  </si>
  <si>
    <t>0102:s__02</t>
  </si>
  <si>
    <t>40.967</t>
  </si>
  <si>
    <t>460</t>
  </si>
  <si>
    <t>0.7</t>
  </si>
  <si>
    <t>8.915</t>
  </si>
  <si>
    <t>1.226</t>
  </si>
  <si>
    <t>0.972</t>
  </si>
  <si>
    <t>3.335</t>
  </si>
  <si>
    <t>084B:2001:1003:00:----:--</t>
  </si>
  <si>
    <t>21:0035:000003</t>
  </si>
  <si>
    <t>21:0247:000003</t>
  </si>
  <si>
    <t>21:0247:000003:0005:0001:00</t>
  </si>
  <si>
    <t>0103:s__03</t>
  </si>
  <si>
    <t>54.405</t>
  </si>
  <si>
    <t>1036</t>
  </si>
  <si>
    <t>1.14</t>
  </si>
  <si>
    <t>12.551</t>
  </si>
  <si>
    <t>4.597</t>
  </si>
  <si>
    <t>0.065</t>
  </si>
  <si>
    <t>8.906</t>
  </si>
  <si>
    <t>3.29</t>
  </si>
  <si>
    <t>084B:2001:1004:00:----:--</t>
  </si>
  <si>
    <t>21:0035:000004</t>
  </si>
  <si>
    <t>21:0247:000004</t>
  </si>
  <si>
    <t>21:0247:000004:0005:0001:00</t>
  </si>
  <si>
    <t>0104:s__04</t>
  </si>
  <si>
    <t>69.926</t>
  </si>
  <si>
    <t>225</t>
  </si>
  <si>
    <t>1.6</t>
  </si>
  <si>
    <t>14.763</t>
  </si>
  <si>
    <t>10.642</t>
  </si>
  <si>
    <t>20.154</t>
  </si>
  <si>
    <t>3.22</t>
  </si>
  <si>
    <t>084B:2001:1005:00:----:--</t>
  </si>
  <si>
    <t>21:0035:000005</t>
  </si>
  <si>
    <t>21:0247:000005</t>
  </si>
  <si>
    <t>21:0247:000005:0005:0001:00</t>
  </si>
  <si>
    <t>0105:s__05</t>
  </si>
  <si>
    <t>106.375</t>
  </si>
  <si>
    <t>233</t>
  </si>
  <si>
    <t>2.83</t>
  </si>
  <si>
    <t>24.655</t>
  </si>
  <si>
    <t>49.741</t>
  </si>
  <si>
    <t>66.293</t>
  </si>
  <si>
    <t>4.158</t>
  </si>
  <si>
    <t>084B:2001:1006:00:----:--</t>
  </si>
  <si>
    <t>21:0035:000006</t>
  </si>
  <si>
    <t>21:0247:000006</t>
  </si>
  <si>
    <t>21:0247:000006:0005:0001:00</t>
  </si>
  <si>
    <t>0106:s__06</t>
  </si>
  <si>
    <t>93.474</t>
  </si>
  <si>
    <t>559</t>
  </si>
  <si>
    <t>2.47</t>
  </si>
  <si>
    <t>22.057</t>
  </si>
  <si>
    <t>65.57</t>
  </si>
  <si>
    <t>9.159</t>
  </si>
  <si>
    <t>7.582</t>
  </si>
  <si>
    <t>084B:2001:1007:00:----:--</t>
  </si>
  <si>
    <t>21:0035:000007</t>
  </si>
  <si>
    <t>21:0247:000007</t>
  </si>
  <si>
    <t>21:0247:000007:0005:0001:00</t>
  </si>
  <si>
    <t>0107:s__07</t>
  </si>
  <si>
    <t>56.465</t>
  </si>
  <si>
    <t>561</t>
  </si>
  <si>
    <t>0.97</t>
  </si>
  <si>
    <t>11.781</t>
  </si>
  <si>
    <t>11.387</t>
  </si>
  <si>
    <t>8.393</t>
  </si>
  <si>
    <t>2.766</t>
  </si>
  <si>
    <t>084B:2001:1008:00:----:--</t>
  </si>
  <si>
    <t>21:0035:000008</t>
  </si>
  <si>
    <t>21:0247:000008</t>
  </si>
  <si>
    <t>21:0247:000008:0005:0001:00</t>
  </si>
  <si>
    <t>0108:s__08</t>
  </si>
  <si>
    <t>63.164</t>
  </si>
  <si>
    <t>421</t>
  </si>
  <si>
    <t>1.57</t>
  </si>
  <si>
    <t>13.412</t>
  </si>
  <si>
    <t>5.893</t>
  </si>
  <si>
    <t>2.134</t>
  </si>
  <si>
    <t>3.693</t>
  </si>
  <si>
    <t>084B:2001:1009:00:----:--</t>
  </si>
  <si>
    <t>21:0035:000009</t>
  </si>
  <si>
    <t>21:0247:000009</t>
  </si>
  <si>
    <t>21:0247:000009:0005:0001:00</t>
  </si>
  <si>
    <t>0109:s__09</t>
  </si>
  <si>
    <t>85.464</t>
  </si>
  <si>
    <t>956</t>
  </si>
  <si>
    <t>17.327</t>
  </si>
  <si>
    <t>7.788</t>
  </si>
  <si>
    <t>8.559</t>
  </si>
  <si>
    <t>3.386</t>
  </si>
  <si>
    <t>084B:2001:1010:00:----:--</t>
  </si>
  <si>
    <t>21:0035:000010</t>
  </si>
  <si>
    <t>21:0247:000010</t>
  </si>
  <si>
    <t>21:0247:000010:0005:0001:00</t>
  </si>
  <si>
    <t>0110:s__10</t>
  </si>
  <si>
    <t>65.159</t>
  </si>
  <si>
    <t>510</t>
  </si>
  <si>
    <t>2.16</t>
  </si>
  <si>
    <t>13.667</t>
  </si>
  <si>
    <t>8.958</t>
  </si>
  <si>
    <t>20.508</t>
  </si>
  <si>
    <t>3.53</t>
  </si>
  <si>
    <t>084B:2001:1011:00:----:--</t>
  </si>
  <si>
    <t>21:0035:000011</t>
  </si>
  <si>
    <t>21:0247:000011</t>
  </si>
  <si>
    <t>21:0247:000011:0005:0001:00</t>
  </si>
  <si>
    <t>0111:s__11</t>
  </si>
  <si>
    <t>58.993</t>
  </si>
  <si>
    <t>335</t>
  </si>
  <si>
    <t>1.23</t>
  </si>
  <si>
    <t>12.56</t>
  </si>
  <si>
    <t>16.068</t>
  </si>
  <si>
    <t>9.841</t>
  </si>
  <si>
    <t>2.668</t>
  </si>
  <si>
    <t>084B:2001:1012:00:----:--</t>
  </si>
  <si>
    <t>21:0035:000012</t>
  </si>
  <si>
    <t>21:0247:000012</t>
  </si>
  <si>
    <t>21:0247:000012:0005:0001:00</t>
  </si>
  <si>
    <t>0112:s__12</t>
  </si>
  <si>
    <t>63.004</t>
  </si>
  <si>
    <t>570</t>
  </si>
  <si>
    <t>1.4</t>
  </si>
  <si>
    <t>13.379</t>
  </si>
  <si>
    <t>18.443</t>
  </si>
  <si>
    <t>9.619</t>
  </si>
  <si>
    <t>2.625</t>
  </si>
  <si>
    <t>084B:2001:1013:00:----:--</t>
  </si>
  <si>
    <t>21:0035:000013</t>
  </si>
  <si>
    <t>21:0247:000013</t>
  </si>
  <si>
    <t>21:0247:000013:0005:0001:00</t>
  </si>
  <si>
    <t>0113:s__13</t>
  </si>
  <si>
    <t>29.845</t>
  </si>
  <si>
    <t>138</t>
  </si>
  <si>
    <t>1.1</t>
  </si>
  <si>
    <t>6.115</t>
  </si>
  <si>
    <t>1.553</t>
  </si>
  <si>
    <t>1.381</t>
  </si>
  <si>
    <t>1.77</t>
  </si>
  <si>
    <t>084B:2001:1014:00:----:--</t>
  </si>
  <si>
    <t>21:0035:000014</t>
  </si>
  <si>
    <t>21:0247:000014</t>
  </si>
  <si>
    <t>21:0247:000014:0005:0001:00</t>
  </si>
  <si>
    <t>0114:s__14</t>
  </si>
  <si>
    <t>74.248</t>
  </si>
  <si>
    <t>302</t>
  </si>
  <si>
    <t>2.07</t>
  </si>
  <si>
    <t>16.799</t>
  </si>
  <si>
    <t>14.92</t>
  </si>
  <si>
    <t>0.086</t>
  </si>
  <si>
    <t>4.041</t>
  </si>
  <si>
    <t>3.894</t>
  </si>
  <si>
    <t>084B:2001:1015:00:----:--</t>
  </si>
  <si>
    <t>21:0035:000015</t>
  </si>
  <si>
    <t>21:0247:000015</t>
  </si>
  <si>
    <t>21:0247:000015:0005:0001:00</t>
  </si>
  <si>
    <t>0115:s__15</t>
  </si>
  <si>
    <t>80.416</t>
  </si>
  <si>
    <t>911</t>
  </si>
  <si>
    <t>2.79</t>
  </si>
  <si>
    <t>19.549</t>
  </si>
  <si>
    <t>47.972</t>
  </si>
  <si>
    <t>0.059</t>
  </si>
  <si>
    <t>17.985</t>
  </si>
  <si>
    <t>2.057</t>
  </si>
  <si>
    <t>084B:2001:1017:00:----:--</t>
  </si>
  <si>
    <t>21:0035:000016</t>
  </si>
  <si>
    <t>21:0247:000016</t>
  </si>
  <si>
    <t>21:0247:000016:0005:0001:00</t>
  </si>
  <si>
    <t>0116:s__16</t>
  </si>
  <si>
    <t>77.231</t>
  </si>
  <si>
    <t>178</t>
  </si>
  <si>
    <t>1.54</t>
  </si>
  <si>
    <t>15.952</t>
  </si>
  <si>
    <t>7.72</t>
  </si>
  <si>
    <t>2.098</t>
  </si>
  <si>
    <t>4.044</t>
  </si>
  <si>
    <t>084B:2001:1018:10:----:--</t>
  </si>
  <si>
    <t>21:0035:000017</t>
  </si>
  <si>
    <t>21:0247:000017</t>
  </si>
  <si>
    <t>21:0247:000017:0005:0001:00</t>
  </si>
  <si>
    <t>0071:ff__1</t>
  </si>
  <si>
    <t>114.42</t>
  </si>
  <si>
    <t>63</t>
  </si>
  <si>
    <t>1.59</t>
  </si>
  <si>
    <t>24.193</t>
  </si>
  <si>
    <t>19.894</t>
  </si>
  <si>
    <t>53.137</t>
  </si>
  <si>
    <t>5.19</t>
  </si>
  <si>
    <t>084B:2001:1018:20:1018:10</t>
  </si>
  <si>
    <t>21:0035:000018</t>
  </si>
  <si>
    <t>21:0247:000017:0006:0001:00</t>
  </si>
  <si>
    <t>0072:ff__1</t>
  </si>
  <si>
    <t>114.834</t>
  </si>
  <si>
    <t>61</t>
  </si>
  <si>
    <t>24.34</t>
  </si>
  <si>
    <t>19.663</t>
  </si>
  <si>
    <t>53.64</t>
  </si>
  <si>
    <t>5.224</t>
  </si>
  <si>
    <t>084B:2001:1019:10:----:--</t>
  </si>
  <si>
    <t>21:0035:000019</t>
  </si>
  <si>
    <t>21:0247:000018</t>
  </si>
  <si>
    <t>21:0247:000018:0005:0001:00</t>
  </si>
  <si>
    <t>0081:ff__2</t>
  </si>
  <si>
    <t>62.046</t>
  </si>
  <si>
    <t>399</t>
  </si>
  <si>
    <t>1.35</t>
  </si>
  <si>
    <t>12.717</t>
  </si>
  <si>
    <t>6.546</t>
  </si>
  <si>
    <t>13.655</t>
  </si>
  <si>
    <t>3.028</t>
  </si>
  <si>
    <t>084B:2001:1019:20:1019:10</t>
  </si>
  <si>
    <t>21:0035:000020</t>
  </si>
  <si>
    <t>21:0247:000018:0006:0001:00</t>
  </si>
  <si>
    <t>0082:ff__2</t>
  </si>
  <si>
    <t>62.468</t>
  </si>
  <si>
    <t>405</t>
  </si>
  <si>
    <t>1.38</t>
  </si>
  <si>
    <t>12.807</t>
  </si>
  <si>
    <t>6.593</t>
  </si>
  <si>
    <t>13.611</t>
  </si>
  <si>
    <t>3.014</t>
  </si>
  <si>
    <t>084B:2001:1020:00:----:--</t>
  </si>
  <si>
    <t>21:0035:000021</t>
  </si>
  <si>
    <t>21:0247:000019</t>
  </si>
  <si>
    <t>21:0247:000019:0005:0001:00</t>
  </si>
  <si>
    <t>0117:s__17</t>
  </si>
  <si>
    <t>59.409</t>
  </si>
  <si>
    <t>68</t>
  </si>
  <si>
    <t>2.56</t>
  </si>
  <si>
    <t>20.883</t>
  </si>
  <si>
    <t>31.148</t>
  </si>
  <si>
    <t>0.052</t>
  </si>
  <si>
    <t>11.526</t>
  </si>
  <si>
    <t>0.39</t>
  </si>
  <si>
    <t>084B:2001:1022:00:----:--</t>
  </si>
  <si>
    <t>21:0035:000022</t>
  </si>
  <si>
    <t>21:0247:000020</t>
  </si>
  <si>
    <t>21:0247:000020:0005:0001:00</t>
  </si>
  <si>
    <t>60.196</t>
  </si>
  <si>
    <t>190</t>
  </si>
  <si>
    <t>1.47</t>
  </si>
  <si>
    <t>12.898</t>
  </si>
  <si>
    <t>14.221</t>
  </si>
  <si>
    <t>0.055</t>
  </si>
  <si>
    <t>5.785</t>
  </si>
  <si>
    <t>2.455</t>
  </si>
  <si>
    <t>084B:2001:2001:00:----:--</t>
  </si>
  <si>
    <t>21:0035:000023</t>
  </si>
  <si>
    <t>21:0247:000021</t>
  </si>
  <si>
    <t>21:0247:000021:0005:0001:00</t>
  </si>
  <si>
    <t>104.048</t>
  </si>
  <si>
    <t>327</t>
  </si>
  <si>
    <t>1.82</t>
  </si>
  <si>
    <t>18.916</t>
  </si>
  <si>
    <t>14.054</t>
  </si>
  <si>
    <t>8.125</t>
  </si>
  <si>
    <t>5.63</t>
  </si>
  <si>
    <t>084B:2001:2002:00:----:--</t>
  </si>
  <si>
    <t>21:0035:000024</t>
  </si>
  <si>
    <t>21:0247:000022</t>
  </si>
  <si>
    <t>21:0247:000022:0005:0001:00</t>
  </si>
  <si>
    <t>63.642</t>
  </si>
  <si>
    <t>448</t>
  </si>
  <si>
    <t>1.41</t>
  </si>
  <si>
    <t>13.715</t>
  </si>
  <si>
    <t>22.723</t>
  </si>
  <si>
    <t>10.933</t>
  </si>
  <si>
    <t>2.605</t>
  </si>
  <si>
    <t>084B:2001:2003:00:----:--</t>
  </si>
  <si>
    <t>21:0035:000025</t>
  </si>
  <si>
    <t>21:0247:000023</t>
  </si>
  <si>
    <t>21:0247:000023:0005:0001:00</t>
  </si>
  <si>
    <t>100.757</t>
  </si>
  <si>
    <t>342</t>
  </si>
  <si>
    <t>2.42</t>
  </si>
  <si>
    <t>22.186</t>
  </si>
  <si>
    <t>12.015</t>
  </si>
  <si>
    <t>7.216</t>
  </si>
  <si>
    <t>6.906</t>
  </si>
  <si>
    <t>084B:2001:2004:00:----:--</t>
  </si>
  <si>
    <t>21:0035:000026</t>
  </si>
  <si>
    <t>21:0247:000024</t>
  </si>
  <si>
    <t>21:0247:000024:0005:0001:00</t>
  </si>
  <si>
    <t>99.607</t>
  </si>
  <si>
    <t>31</t>
  </si>
  <si>
    <t>2.06</t>
  </si>
  <si>
    <t>20.765</t>
  </si>
  <si>
    <t>8.357</t>
  </si>
  <si>
    <t>25.603</t>
  </si>
  <si>
    <t>4.09</t>
  </si>
  <si>
    <t>084B:2001:2005:00:----:--</t>
  </si>
  <si>
    <t>21:0035:000027</t>
  </si>
  <si>
    <t>21:0247:000025</t>
  </si>
  <si>
    <t>21:0247:000025:0005:0001:00</t>
  </si>
  <si>
    <t>66.418</t>
  </si>
  <si>
    <t>120</t>
  </si>
  <si>
    <t>1.58</t>
  </si>
  <si>
    <t>14.239</t>
  </si>
  <si>
    <t>19.675</t>
  </si>
  <si>
    <t>11.421</t>
  </si>
  <si>
    <t>2.349</t>
  </si>
  <si>
    <t>084G:2001:1001:00:----:--</t>
  </si>
  <si>
    <t>21:0035:000028</t>
  </si>
  <si>
    <t>21:0247:000026</t>
  </si>
  <si>
    <t>21:0247:000026:0005:0001:00</t>
  </si>
  <si>
    <t>46.056</t>
  </si>
  <si>
    <t>1.33</t>
  </si>
  <si>
    <t>11.66</t>
  </si>
  <si>
    <t>22.933</t>
  </si>
  <si>
    <t>22.085</t>
  </si>
  <si>
    <t>3.048</t>
  </si>
  <si>
    <t>084G:2001:1002:00:----:--</t>
  </si>
  <si>
    <t>21:0035:000029</t>
  </si>
  <si>
    <t>21:0247:000027</t>
  </si>
  <si>
    <t>21:0247:000027:0005:0001:00</t>
  </si>
  <si>
    <t>36.756</t>
  </si>
  <si>
    <t>371</t>
  </si>
  <si>
    <t>0.38</t>
  </si>
  <si>
    <t>7.892</t>
  </si>
  <si>
    <t>3.859</t>
  </si>
  <si>
    <t>4.669</t>
  </si>
  <si>
    <t>2.238</t>
  </si>
  <si>
    <t>084G:2001:1004:00:----:--</t>
  </si>
  <si>
    <t>21:0035:000030</t>
  </si>
  <si>
    <t>21:0247:000028</t>
  </si>
  <si>
    <t>21:0247:000028:0005:0001:00</t>
  </si>
  <si>
    <t>65.274</t>
  </si>
  <si>
    <t>810</t>
  </si>
  <si>
    <t>1.81</t>
  </si>
  <si>
    <t>16.017</t>
  </si>
  <si>
    <t>23.035</t>
  </si>
  <si>
    <t>0.135</t>
  </si>
  <si>
    <t>14.493</t>
  </si>
  <si>
    <t>2.805</t>
  </si>
  <si>
    <t>084G:2001:1005:00:----:--</t>
  </si>
  <si>
    <t>21:0035:000031</t>
  </si>
  <si>
    <t>21:0247:000029</t>
  </si>
  <si>
    <t>21:0247:000029:0005:0001:00</t>
  </si>
  <si>
    <t>35.696</t>
  </si>
  <si>
    <t>347</t>
  </si>
  <si>
    <t>0.34</t>
  </si>
  <si>
    <t>7.629</t>
  </si>
  <si>
    <t>3.589</t>
  </si>
  <si>
    <t>4.286</t>
  </si>
  <si>
    <t>2.291</t>
  </si>
  <si>
    <t>084G:2001:1006:00:----:--</t>
  </si>
  <si>
    <t>21:0035:000032</t>
  </si>
  <si>
    <t>21:0247:000030</t>
  </si>
  <si>
    <t>21:0247:000030:0005:0001:00</t>
  </si>
  <si>
    <t>43.647</t>
  </si>
  <si>
    <t>714</t>
  </si>
  <si>
    <t>0.56</t>
  </si>
  <si>
    <t>9.022</t>
  </si>
  <si>
    <t>3.826</t>
  </si>
  <si>
    <t>5.235</t>
  </si>
  <si>
    <t>2.914</t>
  </si>
  <si>
    <t>084G:2001:1007:00:----:--</t>
  </si>
  <si>
    <t>21:0035:000033</t>
  </si>
  <si>
    <t>21:0247:000031</t>
  </si>
  <si>
    <t>21:0247:000031:0005:0001:00</t>
  </si>
  <si>
    <t>59.345</t>
  </si>
  <si>
    <t>782</t>
  </si>
  <si>
    <t>1.24</t>
  </si>
  <si>
    <t>11.974</t>
  </si>
  <si>
    <t>4.699</t>
  </si>
  <si>
    <t>2.712</t>
  </si>
  <si>
    <t>3.023</t>
  </si>
  <si>
    <t>084G:2001:1008:00:----:--</t>
  </si>
  <si>
    <t>21:0035:000034</t>
  </si>
  <si>
    <t>21:0247:000032</t>
  </si>
  <si>
    <t>21:0247:000032:0005:0001:00</t>
  </si>
  <si>
    <t>66.57</t>
  </si>
  <si>
    <t>629</t>
  </si>
  <si>
    <t>1.67</t>
  </si>
  <si>
    <t>14.035</t>
  </si>
  <si>
    <t>6.841</t>
  </si>
  <si>
    <t>2.331</t>
  </si>
  <si>
    <t>4.148</t>
  </si>
  <si>
    <t>084G:2001:1009:00:----:--</t>
  </si>
  <si>
    <t>21:0035:000035</t>
  </si>
  <si>
    <t>21:0247:000033</t>
  </si>
  <si>
    <t>21:0247:000033:0005:0001:00</t>
  </si>
  <si>
    <t>54.962</t>
  </si>
  <si>
    <t>648</t>
  </si>
  <si>
    <t>12.043</t>
  </si>
  <si>
    <t>11.145</t>
  </si>
  <si>
    <t>8.767</t>
  </si>
  <si>
    <t>2.724</t>
  </si>
  <si>
    <t>084G:2001:1010:00:----:--</t>
  </si>
  <si>
    <t>21:0035:000036</t>
  </si>
  <si>
    <t>21:0247:000034</t>
  </si>
  <si>
    <t>21:0247:000034:0005:0001:00</t>
  </si>
  <si>
    <t>56.761</t>
  </si>
  <si>
    <t>55</t>
  </si>
  <si>
    <t>1.18</t>
  </si>
  <si>
    <t>11.747</t>
  </si>
  <si>
    <t>8.329</t>
  </si>
  <si>
    <t>0.051</t>
  </si>
  <si>
    <t>1.995</t>
  </si>
  <si>
    <t>4.352</t>
  </si>
  <si>
    <t>084G:2001:1011:00:----:--</t>
  </si>
  <si>
    <t>21:0035:000037</t>
  </si>
  <si>
    <t>21:0247:000035</t>
  </si>
  <si>
    <t>21:0247:000035:0005:0001:00</t>
  </si>
  <si>
    <t>40.434</t>
  </si>
  <si>
    <t>370</t>
  </si>
  <si>
    <t>0.51</t>
  </si>
  <si>
    <t>8.496</t>
  </si>
  <si>
    <t>4.8</t>
  </si>
  <si>
    <t>5.773</t>
  </si>
  <si>
    <t>2.252</t>
  </si>
  <si>
    <t>084G:2001:1012:00:----:--</t>
  </si>
  <si>
    <t>21:0035:000038</t>
  </si>
  <si>
    <t>21:0247:000036</t>
  </si>
  <si>
    <t>21:0247:000036:0005:0001:00</t>
  </si>
  <si>
    <t>74.678</t>
  </si>
  <si>
    <t>580</t>
  </si>
  <si>
    <t>17.341</t>
  </si>
  <si>
    <t>17.562</t>
  </si>
  <si>
    <t>14.419</t>
  </si>
  <si>
    <t>2.973</t>
  </si>
  <si>
    <t>084G:2001:1013:00:----:--</t>
  </si>
  <si>
    <t>21:0035:000039</t>
  </si>
  <si>
    <t>21:0247:000037</t>
  </si>
  <si>
    <t>21:0247:000037:0005:0001:00</t>
  </si>
  <si>
    <t>51.099</t>
  </si>
  <si>
    <t>163</t>
  </si>
  <si>
    <t>1.09</t>
  </si>
  <si>
    <t>13.439</t>
  </si>
  <si>
    <t>6.421</t>
  </si>
  <si>
    <t>9.834</t>
  </si>
  <si>
    <t>1.472</t>
  </si>
  <si>
    <t>084G:2001:1014:00:----:--</t>
  </si>
  <si>
    <t>21:0035:000040</t>
  </si>
  <si>
    <t>21:0247:000038</t>
  </si>
  <si>
    <t>21:0247:000038:0005:0001:00</t>
  </si>
  <si>
    <t>32.974</t>
  </si>
  <si>
    <t>1048</t>
  </si>
  <si>
    <t>0.4</t>
  </si>
  <si>
    <t>6.273</t>
  </si>
  <si>
    <t>3.079</t>
  </si>
  <si>
    <t>0.079</t>
  </si>
  <si>
    <t>3.46</t>
  </si>
  <si>
    <t>3.498</t>
  </si>
  <si>
    <t>084G:2001:1015:00:----:--</t>
  </si>
  <si>
    <t>21:0035:000041</t>
  </si>
  <si>
    <t>21:0247:000039</t>
  </si>
  <si>
    <t>21:0247:000039:0005:0001:00</t>
  </si>
  <si>
    <t>36.275</t>
  </si>
  <si>
    <t>537</t>
  </si>
  <si>
    <t>0.26</t>
  </si>
  <si>
    <t>5.455</t>
  </si>
  <si>
    <t>3.549</t>
  </si>
  <si>
    <t>3.33</t>
  </si>
  <si>
    <t>5.495</t>
  </si>
  <si>
    <t>084B:2002:1002:00:----:--</t>
  </si>
  <si>
    <t>21:0035:000042</t>
  </si>
  <si>
    <t>21:0248:000001</t>
  </si>
  <si>
    <t>21:0248:000001:0005:0001:00</t>
  </si>
  <si>
    <t>60.212</t>
  </si>
  <si>
    <t>1169</t>
  </si>
  <si>
    <t>2.456</t>
  </si>
  <si>
    <t>17.12</t>
  </si>
  <si>
    <t>7.059</t>
  </si>
  <si>
    <t>0.127</t>
  </si>
  <si>
    <t>0.973</t>
  </si>
  <si>
    <t>3.331</t>
  </si>
  <si>
    <t>084B:2002:1003:00:----:--</t>
  </si>
  <si>
    <t>21:0035:000043</t>
  </si>
  <si>
    <t>21:0248:000002</t>
  </si>
  <si>
    <t>21:0248:000002:0005:0001:00</t>
  </si>
  <si>
    <t>61.624</t>
  </si>
  <si>
    <t>2.303</t>
  </si>
  <si>
    <t>13.023</t>
  </si>
  <si>
    <t>3.857</t>
  </si>
  <si>
    <t>9.218</t>
  </si>
  <si>
    <t>2.871</t>
  </si>
  <si>
    <t>084B:2002:1004:10:----:--</t>
  </si>
  <si>
    <t>21:0035:000044</t>
  </si>
  <si>
    <t>21:0248:000003</t>
  </si>
  <si>
    <t>21:0248:000003:0005:0001:00</t>
  </si>
  <si>
    <t>25.596</t>
  </si>
  <si>
    <t>152</t>
  </si>
  <si>
    <t>0.449</t>
  </si>
  <si>
    <t>6.513</t>
  </si>
  <si>
    <t>1.719</t>
  </si>
  <si>
    <t>1.377</t>
  </si>
  <si>
    <t>2.636</t>
  </si>
  <si>
    <t>084B:2002:1005:20:1004:10</t>
  </si>
  <si>
    <t>21:0035:000045</t>
  </si>
  <si>
    <t>21:0248:000003:0006:0001:00</t>
  </si>
  <si>
    <t>084B:2002:1006:00:----:--</t>
  </si>
  <si>
    <t>21:0035:000046</t>
  </si>
  <si>
    <t>21:0248:000004</t>
  </si>
  <si>
    <t>21:0248:000004:0005:0001:00</t>
  </si>
  <si>
    <t>084B:2002:1007:00:----:--</t>
  </si>
  <si>
    <t>21:0035:000047</t>
  </si>
  <si>
    <t>21:0248:000005</t>
  </si>
  <si>
    <t>21:0248:000005:0005:0001:00</t>
  </si>
  <si>
    <t>084B:2002:1008:00:----:--</t>
  </si>
  <si>
    <t>21:0035:000048</t>
  </si>
  <si>
    <t>21:0248:000006</t>
  </si>
  <si>
    <t>21:0248:000006:0005:0001:00</t>
  </si>
  <si>
    <t>56.814</t>
  </si>
  <si>
    <t>1115</t>
  </si>
  <si>
    <t>1.012</t>
  </si>
  <si>
    <t>17.109</t>
  </si>
  <si>
    <t>12.082</t>
  </si>
  <si>
    <t>0.463</t>
  </si>
  <si>
    <t>4.117</t>
  </si>
  <si>
    <t>084B:2002:1009:00:----:--</t>
  </si>
  <si>
    <t>21:0035:000049</t>
  </si>
  <si>
    <t>21:0248:000007</t>
  </si>
  <si>
    <t>21:0248:000007:0005:0001:00</t>
  </si>
  <si>
    <t>084B:2002:1010:00:----:--</t>
  </si>
  <si>
    <t>21:0035:000050</t>
  </si>
  <si>
    <t>21:0248:000008</t>
  </si>
  <si>
    <t>21:0248:000008:0005:0001:00</t>
  </si>
  <si>
    <t>62.77</t>
  </si>
  <si>
    <t>140</t>
  </si>
  <si>
    <t>1.802</t>
  </si>
  <si>
    <t>13.518</t>
  </si>
  <si>
    <t>2.126</t>
  </si>
  <si>
    <t>5.351</t>
  </si>
  <si>
    <t>3.271</t>
  </si>
  <si>
    <t>084B:2002:1012:00:----:--</t>
  </si>
  <si>
    <t>21:0035:000051</t>
  </si>
  <si>
    <t>21:0248:000009</t>
  </si>
  <si>
    <t>21:0248:000009:0005:0001:00</t>
  </si>
  <si>
    <t>084B:2002:1013:00:----:--</t>
  </si>
  <si>
    <t>21:0035:000052</t>
  </si>
  <si>
    <t>21:0248:000010</t>
  </si>
  <si>
    <t>21:0248:000010:0005:0001:00</t>
  </si>
  <si>
    <t>084B:2002:1015:00:----:--</t>
  </si>
  <si>
    <t>21:0035:000053</t>
  </si>
  <si>
    <t>21:0248:000012</t>
  </si>
  <si>
    <t>21:0248:000012:0005:0001:00</t>
  </si>
  <si>
    <t>084B:2002:1016:00:----:--</t>
  </si>
  <si>
    <t>21:0035:000054</t>
  </si>
  <si>
    <t>21:0248:000013</t>
  </si>
  <si>
    <t>21:0248:000013:0005:0001:00</t>
  </si>
  <si>
    <t>74.197</t>
  </si>
  <si>
    <t>261</t>
  </si>
  <si>
    <t>2.219</t>
  </si>
  <si>
    <t>16.59</t>
  </si>
  <si>
    <t>8.41</t>
  </si>
  <si>
    <t>4.67</t>
  </si>
  <si>
    <t>084B:2002:1017:00:----:--</t>
  </si>
  <si>
    <t>21:0035:000055</t>
  </si>
  <si>
    <t>21:0248:000014</t>
  </si>
  <si>
    <t>21:0248:000014:0005:0001:00</t>
  </si>
  <si>
    <t>084B:2002:1019:00:----:--</t>
  </si>
  <si>
    <t>21:0035:000056</t>
  </si>
  <si>
    <t>21:0248:000016</t>
  </si>
  <si>
    <t>21:0248:000016:0005:0001:00</t>
  </si>
  <si>
    <t>91.952</t>
  </si>
  <si>
    <t>262</t>
  </si>
  <si>
    <t>1.529</t>
  </si>
  <si>
    <t>25.057</t>
  </si>
  <si>
    <t>67.389</t>
  </si>
  <si>
    <t>0.164</t>
  </si>
  <si>
    <t>92.241</t>
  </si>
  <si>
    <t>4.337</t>
  </si>
  <si>
    <t>084B:2002:1020:00:----:--</t>
  </si>
  <si>
    <t>21:0035:000057</t>
  </si>
  <si>
    <t>21:0248:000017</t>
  </si>
  <si>
    <t>21:0248:000017:0005:0001:00</t>
  </si>
  <si>
    <t>89.79</t>
  </si>
  <si>
    <t>58</t>
  </si>
  <si>
    <t>3.121</t>
  </si>
  <si>
    <t>26.13</t>
  </si>
  <si>
    <t>43.696</t>
  </si>
  <si>
    <t>21.905</t>
  </si>
  <si>
    <t>2.581</t>
  </si>
  <si>
    <t>084B:2002:1022:10:----:--</t>
  </si>
  <si>
    <t>21:0035:000058</t>
  </si>
  <si>
    <t>21:0248:000018</t>
  </si>
  <si>
    <t>21:0248:000018:0005:0001:00</t>
  </si>
  <si>
    <t>084B:2002:1023:20:1022:10</t>
  </si>
  <si>
    <t>21:0035:000059</t>
  </si>
  <si>
    <t>21:0248:000018:0006:0001:00</t>
  </si>
  <si>
    <t>084B:2002:1024:00:----:--</t>
  </si>
  <si>
    <t>21:0035:000060</t>
  </si>
  <si>
    <t>21:0248:000019</t>
  </si>
  <si>
    <t>21:0248:000019:0005:0001:00</t>
  </si>
  <si>
    <t>084B:2002:1025:00:----:--</t>
  </si>
  <si>
    <t>21:0035:000061</t>
  </si>
  <si>
    <t>21:0248:000020</t>
  </si>
  <si>
    <t>21:0248:000020:0005:0001:00</t>
  </si>
  <si>
    <t>084B:2002:1026:00:----:--</t>
  </si>
  <si>
    <t>21:0035:000062</t>
  </si>
  <si>
    <t>21:0248:000021</t>
  </si>
  <si>
    <t>21:0248:000021:0005:0001:00</t>
  </si>
  <si>
    <t>084B:2002:1027:00:----:--</t>
  </si>
  <si>
    <t>21:0035:000063</t>
  </si>
  <si>
    <t>21:0248:000022</t>
  </si>
  <si>
    <t>21:0248:000022:0005:0001:00</t>
  </si>
  <si>
    <t>084B:2002:2002:10:----:--</t>
  </si>
  <si>
    <t>21:0035:000064</t>
  </si>
  <si>
    <t>21:0248:000023</t>
  </si>
  <si>
    <t>21:0248:000023:0005:0001:00</t>
  </si>
  <si>
    <t>45.517</t>
  </si>
  <si>
    <t>376</t>
  </si>
  <si>
    <t>1.622</t>
  </si>
  <si>
    <t>12.69</t>
  </si>
  <si>
    <t>8.846</t>
  </si>
  <si>
    <t>6.078</t>
  </si>
  <si>
    <t>2.224</t>
  </si>
  <si>
    <t>084B:2002:2003:20:2002:10</t>
  </si>
  <si>
    <t>21:0035:000065</t>
  </si>
  <si>
    <t>21:0248:000023:0006:0001:00</t>
  </si>
  <si>
    <t>084B:2002:2004:00:----:--</t>
  </si>
  <si>
    <t>21:0035:000066</t>
  </si>
  <si>
    <t>21:0248:000024</t>
  </si>
  <si>
    <t>21:0248:000024:0005:0001:00</t>
  </si>
  <si>
    <t>24.318</t>
  </si>
  <si>
    <t>135</t>
  </si>
  <si>
    <t>0.343</t>
  </si>
  <si>
    <t>7.126</t>
  </si>
  <si>
    <t>1.283</t>
  </si>
  <si>
    <t>0.527</t>
  </si>
  <si>
    <t>3.347</t>
  </si>
  <si>
    <t>084B:2002:2005:00:----:--</t>
  </si>
  <si>
    <t>21:0035:000067</t>
  </si>
  <si>
    <t>21:0248:000025</t>
  </si>
  <si>
    <t>21:0248:000025:0005:0001:00</t>
  </si>
  <si>
    <t>40.002</t>
  </si>
  <si>
    <t>613</t>
  </si>
  <si>
    <t>0.87</t>
  </si>
  <si>
    <t>10.608</t>
  </si>
  <si>
    <t>8.585</t>
  </si>
  <si>
    <t>6.266</t>
  </si>
  <si>
    <t>3.159</t>
  </si>
  <si>
    <t>084B:2002:2006:00:----:--</t>
  </si>
  <si>
    <t>21:0035:000068</t>
  </si>
  <si>
    <t>21:0248:000026</t>
  </si>
  <si>
    <t>21:0248:000026:0005:0001:00</t>
  </si>
  <si>
    <t>084B:2002:2007:00:----:--</t>
  </si>
  <si>
    <t>21:0035:000069</t>
  </si>
  <si>
    <t>21:0248:000027</t>
  </si>
  <si>
    <t>21:0248:000027:0005:0001:00</t>
  </si>
  <si>
    <t>084B:2002:2008:00:----:--</t>
  </si>
  <si>
    <t>21:0035:000070</t>
  </si>
  <si>
    <t>21:0248:000028</t>
  </si>
  <si>
    <t>21:0248:000028:0005:0001:00</t>
  </si>
  <si>
    <t>16.166</t>
  </si>
  <si>
    <t>104</t>
  </si>
  <si>
    <t>1.011</t>
  </si>
  <si>
    <t>4.51</t>
  </si>
  <si>
    <t>1.953</t>
  </si>
  <si>
    <t>1.101</t>
  </si>
  <si>
    <t>1.573</t>
  </si>
  <si>
    <t>084B:2002:2009:00:----:--</t>
  </si>
  <si>
    <t>21:0035:000071</t>
  </si>
  <si>
    <t>21:0248:000029</t>
  </si>
  <si>
    <t>21:0248:000029:0005:0001:00</t>
  </si>
  <si>
    <t>20.332</t>
  </si>
  <si>
    <t>223</t>
  </si>
  <si>
    <t>0.545</t>
  </si>
  <si>
    <t>5.136</t>
  </si>
  <si>
    <t>0.93</t>
  </si>
  <si>
    <t>0.424</t>
  </si>
  <si>
    <t>2.209</t>
  </si>
  <si>
    <t>084B:2002:2010:00:----:--</t>
  </si>
  <si>
    <t>21:0035:000072</t>
  </si>
  <si>
    <t>21:0248:000030</t>
  </si>
  <si>
    <t>21:0248:000030:0005:0001:00</t>
  </si>
  <si>
    <t>52.734</t>
  </si>
  <si>
    <t>269</t>
  </si>
  <si>
    <t>1.354</t>
  </si>
  <si>
    <t>17.748</t>
  </si>
  <si>
    <t>8.572</t>
  </si>
  <si>
    <t>3.376</t>
  </si>
  <si>
    <t>2.2</t>
  </si>
  <si>
    <t>084B:2002:2011:00:----:--</t>
  </si>
  <si>
    <t>21:0035:000073</t>
  </si>
  <si>
    <t>21:0248:000031</t>
  </si>
  <si>
    <t>21:0248:000031:0005:0001:00</t>
  </si>
  <si>
    <t>084B:2002:2012:00:----:--</t>
  </si>
  <si>
    <t>21:0035:000074</t>
  </si>
  <si>
    <t>21:0248:000032</t>
  </si>
  <si>
    <t>21:0248:000032:0005:0001:00</t>
  </si>
  <si>
    <t>084B:2002:2014:00:----:--</t>
  </si>
  <si>
    <t>21:0035:000075</t>
  </si>
  <si>
    <t>21:0248:000033</t>
  </si>
  <si>
    <t>21:0248:000033:0005:0001:00</t>
  </si>
  <si>
    <t>50.329</t>
  </si>
  <si>
    <t>267</t>
  </si>
  <si>
    <t>1.534</t>
  </si>
  <si>
    <t>10.806</t>
  </si>
  <si>
    <t>2.26</t>
  </si>
  <si>
    <t>1.329</t>
  </si>
  <si>
    <t>084B:2002:2015:00:----:--</t>
  </si>
  <si>
    <t>21:0035:000076</t>
  </si>
  <si>
    <t>21:0248:000034</t>
  </si>
  <si>
    <t>21:0248:000034:0005:0001:00</t>
  </si>
  <si>
    <t>46.26</t>
  </si>
  <si>
    <t>2017</t>
  </si>
  <si>
    <t>0.901</t>
  </si>
  <si>
    <t>10.77</t>
  </si>
  <si>
    <t>2.304</t>
  </si>
  <si>
    <t>0.072</t>
  </si>
  <si>
    <t>0.703</t>
  </si>
  <si>
    <t>3.969</t>
  </si>
  <si>
    <t>084B:2002:2016:00:----:--</t>
  </si>
  <si>
    <t>21:0035:000077</t>
  </si>
  <si>
    <t>21:0248:000035</t>
  </si>
  <si>
    <t>21:0248:000035:0005:0001:00</t>
  </si>
  <si>
    <t>40.731</t>
  </si>
  <si>
    <t>547</t>
  </si>
  <si>
    <t>0.935</t>
  </si>
  <si>
    <t>8.943</t>
  </si>
  <si>
    <t>1.68</t>
  </si>
  <si>
    <t>2.21</t>
  </si>
  <si>
    <t>3.704</t>
  </si>
  <si>
    <t>084B:2002:2017:00:----:--</t>
  </si>
  <si>
    <t>21:0035:000078</t>
  </si>
  <si>
    <t>21:0248:000036</t>
  </si>
  <si>
    <t>21:0248:000036:0005:0001:00</t>
  </si>
  <si>
    <t>084B:2002:2018:00:----:--</t>
  </si>
  <si>
    <t>21:0035:000079</t>
  </si>
  <si>
    <t>21:0248:000037</t>
  </si>
  <si>
    <t>21:0248:000037:0005:0001:00</t>
  </si>
  <si>
    <t>084B:2002:2019:00:----:--</t>
  </si>
  <si>
    <t>21:0035:000080</t>
  </si>
  <si>
    <t>21:0248:000038</t>
  </si>
  <si>
    <t>21:0248:000038:0005:0001:00</t>
  </si>
  <si>
    <t>084B:2002:2020:00:----:--</t>
  </si>
  <si>
    <t>21:0035:000081</t>
  </si>
  <si>
    <t>21:0248:000039</t>
  </si>
  <si>
    <t>21:0248:000039:0005:0001:00</t>
  </si>
  <si>
    <t>084B:2002:2022:00:----:--</t>
  </si>
  <si>
    <t>21:0035:000082</t>
  </si>
  <si>
    <t>21:0248:000040</t>
  </si>
  <si>
    <t>21:0248:000040:0005:0001:00</t>
  </si>
  <si>
    <t>48.244</t>
  </si>
  <si>
    <t>1646</t>
  </si>
  <si>
    <t>1.423</t>
  </si>
  <si>
    <t>9.887</t>
  </si>
  <si>
    <t>1.724</t>
  </si>
  <si>
    <t>0.532</t>
  </si>
  <si>
    <t>084B:2002:2023:00:----:--</t>
  </si>
  <si>
    <t>21:0035:000083</t>
  </si>
  <si>
    <t>21:0248:000041</t>
  </si>
  <si>
    <t>21:0248:000041:0005:0001:00</t>
  </si>
  <si>
    <t>084B:2002:2025:00:----:--</t>
  </si>
  <si>
    <t>21:0035:000084</t>
  </si>
  <si>
    <t>21:0248:000042</t>
  </si>
  <si>
    <t>21:0248:000042:0005:0001:00</t>
  </si>
  <si>
    <t>144.919</t>
  </si>
  <si>
    <t>244</t>
  </si>
  <si>
    <t>2.796</t>
  </si>
  <si>
    <t>33.815</t>
  </si>
  <si>
    <t>102.439</t>
  </si>
  <si>
    <t>105.445</t>
  </si>
  <si>
    <t>4.506</t>
  </si>
  <si>
    <t>084B:2002:2026:00:----:--</t>
  </si>
  <si>
    <t>21:0035:000085</t>
  </si>
  <si>
    <t>21:0248:000043</t>
  </si>
  <si>
    <t>21:0248:000043:0005:0001:00</t>
  </si>
  <si>
    <t>084B:2002:2027:00:----:--</t>
  </si>
  <si>
    <t>21:0035:000086</t>
  </si>
  <si>
    <t>21:0248:000044</t>
  </si>
  <si>
    <t>21:0248:000044:0005:0001:00</t>
  </si>
  <si>
    <t>137.577</t>
  </si>
  <si>
    <t>121</t>
  </si>
  <si>
    <t>4.374</t>
  </si>
  <si>
    <t>31.222</t>
  </si>
  <si>
    <t>13.061</t>
  </si>
  <si>
    <t>5.794</t>
  </si>
  <si>
    <t>5.948</t>
  </si>
  <si>
    <t>084B:2002:2028:00:----:--</t>
  </si>
  <si>
    <t>21:0035:000087</t>
  </si>
  <si>
    <t>21:0248:000045</t>
  </si>
  <si>
    <t>21:0248:000045:0005:0001:00</t>
  </si>
  <si>
    <t>92.073</t>
  </si>
  <si>
    <t>171</t>
  </si>
  <si>
    <t>2.741</t>
  </si>
  <si>
    <t>21.691</t>
  </si>
  <si>
    <t>44.981</t>
  </si>
  <si>
    <t>14.736</t>
  </si>
  <si>
    <t>1.994</t>
  </si>
  <si>
    <t>084B:2002:2029:10:----:--</t>
  </si>
  <si>
    <t>21:0035:000088</t>
  </si>
  <si>
    <t>21:0248:000046</t>
  </si>
  <si>
    <t>21:0248:000046:0005:0001:00</t>
  </si>
  <si>
    <t>89.378</t>
  </si>
  <si>
    <t>3.091</t>
  </si>
  <si>
    <t>20.196</t>
  </si>
  <si>
    <t>50.171</t>
  </si>
  <si>
    <t>26.234</t>
  </si>
  <si>
    <t>2.939</t>
  </si>
  <si>
    <t>084B:2002:2030:20:2029:10</t>
  </si>
  <si>
    <t>21:0035:000089</t>
  </si>
  <si>
    <t>21:0248:000046:0006:0001:00</t>
  </si>
  <si>
    <t>084B:2002:3002:00:----:--</t>
  </si>
  <si>
    <t>21:0035:000090</t>
  </si>
  <si>
    <t>21:0248:000047</t>
  </si>
  <si>
    <t>21:0248:000047:0005:0001:00</t>
  </si>
  <si>
    <t>55.382</t>
  </si>
  <si>
    <t>724</t>
  </si>
  <si>
    <t>1.536</t>
  </si>
  <si>
    <t>12.271</t>
  </si>
  <si>
    <t>15.291</t>
  </si>
  <si>
    <t>2.67</t>
  </si>
  <si>
    <t>3.783</t>
  </si>
  <si>
    <t>084B:2002:3003:00:----:--</t>
  </si>
  <si>
    <t>21:0035:000091</t>
  </si>
  <si>
    <t>21:0248:000048</t>
  </si>
  <si>
    <t>21:0248:000048:0005:0001:00</t>
  </si>
  <si>
    <t>084B:2002:3004:00:----:--</t>
  </si>
  <si>
    <t>21:0035:000092</t>
  </si>
  <si>
    <t>21:0248:000049</t>
  </si>
  <si>
    <t>21:0248:000049:0005:0001:00</t>
  </si>
  <si>
    <t>084B:2002:3005:00:----:--</t>
  </si>
  <si>
    <t>21:0035:000093</t>
  </si>
  <si>
    <t>21:0248:000050</t>
  </si>
  <si>
    <t>21:0248:000050:0005:0001:00</t>
  </si>
  <si>
    <t>57.112</t>
  </si>
  <si>
    <t>38</t>
  </si>
  <si>
    <t>2.514</t>
  </si>
  <si>
    <t>17.144</t>
  </si>
  <si>
    <t>13.624</t>
  </si>
  <si>
    <t>2.891</t>
  </si>
  <si>
    <t>3.506</t>
  </si>
  <si>
    <t>084B:2002:3006:00:----:--</t>
  </si>
  <si>
    <t>21:0035:000094</t>
  </si>
  <si>
    <t>21:0248:000051</t>
  </si>
  <si>
    <t>21:0248:000051:0005:0001:00</t>
  </si>
  <si>
    <t>084B:2002:3007:00:----:--</t>
  </si>
  <si>
    <t>21:0035:000095</t>
  </si>
  <si>
    <t>21:0248:000052</t>
  </si>
  <si>
    <t>21:0248:000052:0005:0001:00</t>
  </si>
  <si>
    <t>64.676</t>
  </si>
  <si>
    <t>346</t>
  </si>
  <si>
    <t>1.989</t>
  </si>
  <si>
    <t>14.141</t>
  </si>
  <si>
    <t>29.783</t>
  </si>
  <si>
    <t>11.222</t>
  </si>
  <si>
    <t>2.905</t>
  </si>
  <si>
    <t>084B:2002:3008:00:----:--</t>
  </si>
  <si>
    <t>21:0035:000096</t>
  </si>
  <si>
    <t>21:0248:000053</t>
  </si>
  <si>
    <t>21:0248:000053:0005:0001:00</t>
  </si>
  <si>
    <t>084B:2002:3009:10:----:--</t>
  </si>
  <si>
    <t>21:0035:000097</t>
  </si>
  <si>
    <t>21:0248:000054</t>
  </si>
  <si>
    <t>21:0248:000054:0005:0001:00</t>
  </si>
  <si>
    <t>57.405</t>
  </si>
  <si>
    <t>401</t>
  </si>
  <si>
    <t>0.258</t>
  </si>
  <si>
    <t>11.665</t>
  </si>
  <si>
    <t>9.097</t>
  </si>
  <si>
    <t>1.175</t>
  </si>
  <si>
    <t>3.478</t>
  </si>
  <si>
    <t>084B:2002:3010:20:3009:10</t>
  </si>
  <si>
    <t>21:0035:000098</t>
  </si>
  <si>
    <t>21:0248:000054:0006:0001:00</t>
  </si>
  <si>
    <t>084B:2002:3011:00:----:--</t>
  </si>
  <si>
    <t>21:0035:000099</t>
  </si>
  <si>
    <t>21:0248:000055</t>
  </si>
  <si>
    <t>21:0248:000055:0005:0001:00</t>
  </si>
  <si>
    <t>084B:2002:3012:00:----:--</t>
  </si>
  <si>
    <t>21:0035:000100</t>
  </si>
  <si>
    <t>21:0248:000056</t>
  </si>
  <si>
    <t>21:0248:000056:0005:0001:00</t>
  </si>
  <si>
    <t>81.955</t>
  </si>
  <si>
    <t>35</t>
  </si>
  <si>
    <t>2.684</t>
  </si>
  <si>
    <t>19.896</t>
  </si>
  <si>
    <t>81.631</t>
  </si>
  <si>
    <t>33.427</t>
  </si>
  <si>
    <t>2.53</t>
  </si>
  <si>
    <t>084B:2002:3013:00:----:--</t>
  </si>
  <si>
    <t>21:0035:000101</t>
  </si>
  <si>
    <t>21:0248:000057</t>
  </si>
  <si>
    <t>21:0248:000057:0005:0001:00</t>
  </si>
  <si>
    <t>50.602</t>
  </si>
  <si>
    <t>1120</t>
  </si>
  <si>
    <t>1.614</t>
  </si>
  <si>
    <t>11.6</t>
  </si>
  <si>
    <t>5.165</t>
  </si>
  <si>
    <t>1.324</t>
  </si>
  <si>
    <t>3.649</t>
  </si>
  <si>
    <t>084B:2002:3014:00:----:--</t>
  </si>
  <si>
    <t>21:0035:000102</t>
  </si>
  <si>
    <t>21:0248:000058</t>
  </si>
  <si>
    <t>21:0248:000058:0005:0001:00</t>
  </si>
  <si>
    <t>084B:2002:3016:00:----:--</t>
  </si>
  <si>
    <t>21:0035:000103</t>
  </si>
  <si>
    <t>21:0248:000059</t>
  </si>
  <si>
    <t>21:0248:000059:0005:0001:00</t>
  </si>
  <si>
    <t>084B:2002:3017:00:----:--</t>
  </si>
  <si>
    <t>21:0035:000104</t>
  </si>
  <si>
    <t>21:0248:000060</t>
  </si>
  <si>
    <t>21:0248:000060:0005:0001:00</t>
  </si>
  <si>
    <t>89.671</t>
  </si>
  <si>
    <t>122</t>
  </si>
  <si>
    <t>2.974</t>
  </si>
  <si>
    <t>19.265</t>
  </si>
  <si>
    <t>34.15</t>
  </si>
  <si>
    <t>18.147</t>
  </si>
  <si>
    <t>3.065</t>
  </si>
  <si>
    <t>084B:2002:3018:00:----:--</t>
  </si>
  <si>
    <t>21:0035:000105</t>
  </si>
  <si>
    <t>21:0248:000061</t>
  </si>
  <si>
    <t>21:0248:000061:0005:0001:00</t>
  </si>
  <si>
    <t>57.853</t>
  </si>
  <si>
    <t>157</t>
  </si>
  <si>
    <t>3.834</t>
  </si>
  <si>
    <t>15.071</t>
  </si>
  <si>
    <t>16.778</t>
  </si>
  <si>
    <t>16.604</t>
  </si>
  <si>
    <t>0.999</t>
  </si>
  <si>
    <t>084B:2002:3019:00:----:--</t>
  </si>
  <si>
    <t>21:0035:000106</t>
  </si>
  <si>
    <t>21:0248:000062</t>
  </si>
  <si>
    <t>21:0248:000062:0005:0001:00</t>
  </si>
  <si>
    <t>084C:2002:2002:00:----:--</t>
  </si>
  <si>
    <t>21:0035:000107</t>
  </si>
  <si>
    <t>21:0248:000063</t>
  </si>
  <si>
    <t>21:0248:000063:0005:0001:00</t>
  </si>
  <si>
    <t>084C:2002:2003:00:----:--</t>
  </si>
  <si>
    <t>21:0035:000108</t>
  </si>
  <si>
    <t>21:0248:000064</t>
  </si>
  <si>
    <t>21:0248:000064:0005:0001:00</t>
  </si>
  <si>
    <t>084C:2002:2004:00:----:--</t>
  </si>
  <si>
    <t>21:0035:000109</t>
  </si>
  <si>
    <t>21:0248:000065</t>
  </si>
  <si>
    <t>21:0248:000065:0005:0001:00</t>
  </si>
  <si>
    <t>71.141</t>
  </si>
  <si>
    <t>268</t>
  </si>
  <si>
    <t>1.488</t>
  </si>
  <si>
    <t>15.616</t>
  </si>
  <si>
    <t>8.155</t>
  </si>
  <si>
    <t>3.866</t>
  </si>
  <si>
    <t>084C:2002:2005:00:----:--</t>
  </si>
  <si>
    <t>21:0035:000110</t>
  </si>
  <si>
    <t>21:0248:000066</t>
  </si>
  <si>
    <t>21:0248:000066:0005:0001:00</t>
  </si>
  <si>
    <t>084C:2002:2006:00:----:--</t>
  </si>
  <si>
    <t>21:0035:000111</t>
  </si>
  <si>
    <t>21:0248:000067</t>
  </si>
  <si>
    <t>21:0248:000067:0005:0001:00</t>
  </si>
  <si>
    <t>56.256</t>
  </si>
  <si>
    <t>618</t>
  </si>
  <si>
    <t>1.242</t>
  </si>
  <si>
    <t>11.871</t>
  </si>
  <si>
    <t>2.521</t>
  </si>
  <si>
    <t>4.946</t>
  </si>
  <si>
    <t>3.37</t>
  </si>
  <si>
    <t>084C:2002:2007:00:----:--</t>
  </si>
  <si>
    <t>21:0035:000112</t>
  </si>
  <si>
    <t>21:0248:000068</t>
  </si>
  <si>
    <t>21:0248:000068:0005:0001:00</t>
  </si>
  <si>
    <t>084C:2002:2008:00:----:--</t>
  </si>
  <si>
    <t>21:0035:000113</t>
  </si>
  <si>
    <t>21:0248:000069</t>
  </si>
  <si>
    <t>21:0248:000069:0005:0001:00</t>
  </si>
  <si>
    <t>75.966</t>
  </si>
  <si>
    <t>176</t>
  </si>
  <si>
    <t>1.601</t>
  </si>
  <si>
    <t>18.953</t>
  </si>
  <si>
    <t>4.308</t>
  </si>
  <si>
    <t>0.454</t>
  </si>
  <si>
    <t>3.952</t>
  </si>
  <si>
    <t>084C:2002:2009:00:----:--</t>
  </si>
  <si>
    <t>21:0035:000114</t>
  </si>
  <si>
    <t>21:0248:000070</t>
  </si>
  <si>
    <t>21:0248:000070:0005:0001:00</t>
  </si>
  <si>
    <t>084C:2002:2010:00:----:--</t>
  </si>
  <si>
    <t>21:0035:000115</t>
  </si>
  <si>
    <t>21:0248:000071</t>
  </si>
  <si>
    <t>21:0248:000071:0005:0001:00</t>
  </si>
  <si>
    <t>57.576</t>
  </si>
  <si>
    <t>661</t>
  </si>
  <si>
    <t>1.742</t>
  </si>
  <si>
    <t>15.756</t>
  </si>
  <si>
    <t>8.786</t>
  </si>
  <si>
    <t>1.981</t>
  </si>
  <si>
    <t>3.085</t>
  </si>
  <si>
    <t>084C:2002:3002:00:----:--</t>
  </si>
  <si>
    <t>21:0035:000116</t>
  </si>
  <si>
    <t>21:0248:000072</t>
  </si>
  <si>
    <t>21:0248:000072:0005:0001:00</t>
  </si>
  <si>
    <t>34.265</t>
  </si>
  <si>
    <t>134</t>
  </si>
  <si>
    <t>0.579</t>
  </si>
  <si>
    <t>8.28</t>
  </si>
  <si>
    <t>2.472</t>
  </si>
  <si>
    <t>3.654</t>
  </si>
  <si>
    <t>084C:2002:3003:00:----:--</t>
  </si>
  <si>
    <t>21:0035:000117</t>
  </si>
  <si>
    <t>21:0248:000073</t>
  </si>
  <si>
    <t>21:0248:000073:0005:0001:00</t>
  </si>
  <si>
    <t>084C:2002:3004:00:----:--</t>
  </si>
  <si>
    <t>21:0035:000118</t>
  </si>
  <si>
    <t>21:0248:000074</t>
  </si>
  <si>
    <t>21:0248:000074:0005:0001:00</t>
  </si>
  <si>
    <t>084C:2002:3005:10:----:--</t>
  </si>
  <si>
    <t>21:0035:000119</t>
  </si>
  <si>
    <t>21:0248:000075</t>
  </si>
  <si>
    <t>21:0248:000075:0005:0001:00</t>
  </si>
  <si>
    <t>65.425</t>
  </si>
  <si>
    <t>348</t>
  </si>
  <si>
    <t>1.333</t>
  </si>
  <si>
    <t>17.499</t>
  </si>
  <si>
    <t>7.523</t>
  </si>
  <si>
    <t>3.772</t>
  </si>
  <si>
    <t>1.514</t>
  </si>
  <si>
    <t>084C:2002:3006:20:3005:10</t>
  </si>
  <si>
    <t>21:0035:000120</t>
  </si>
  <si>
    <t>21:0248:000075:0006:0001:00</t>
  </si>
  <si>
    <t>084C:2002:3007:00:----:--</t>
  </si>
  <si>
    <t>21:0035:000121</t>
  </si>
  <si>
    <t>21:0248:000076</t>
  </si>
  <si>
    <t>21:0248:000076:0005:0001:00</t>
  </si>
  <si>
    <t>084C:2002:3008:00:----:--</t>
  </si>
  <si>
    <t>21:0035:000122</t>
  </si>
  <si>
    <t>21:0248:000077</t>
  </si>
  <si>
    <t>21:0248:000077:0005:0001:00</t>
  </si>
  <si>
    <t>084C:2002:3009:00:----:--</t>
  </si>
  <si>
    <t>21:0035:000123</t>
  </si>
  <si>
    <t>21:0248:000078</t>
  </si>
  <si>
    <t>21:0248:000078:0005:0001:00</t>
  </si>
  <si>
    <t>084F:2002:1002:10:----:--</t>
  </si>
  <si>
    <t>21:0035:000124</t>
  </si>
  <si>
    <t>21:0248:000079</t>
  </si>
  <si>
    <t>21:0248:000079:0005:0001:00</t>
  </si>
  <si>
    <t>084F:2002:1003:20:1002:10</t>
  </si>
  <si>
    <t>21:0035:000125</t>
  </si>
  <si>
    <t>21:0248:000079:0006:0001:00</t>
  </si>
  <si>
    <t>084F:2002:1004:00:----:--</t>
  </si>
  <si>
    <t>21:0035:000126</t>
  </si>
  <si>
    <t>21:0248:000080</t>
  </si>
  <si>
    <t>21:0248:000080:0005:0001:00</t>
  </si>
  <si>
    <t>98.984</t>
  </si>
  <si>
    <t>34</t>
  </si>
  <si>
    <t>4.74</t>
  </si>
  <si>
    <t>27.682</t>
  </si>
  <si>
    <t>12.022</t>
  </si>
  <si>
    <t>47.658</t>
  </si>
  <si>
    <t>3.554</t>
  </si>
  <si>
    <t>084F:2002:1005:00:----:--</t>
  </si>
  <si>
    <t>21:0035:000127</t>
  </si>
  <si>
    <t>21:0248:000081</t>
  </si>
  <si>
    <t>21:0248:000081:0005:0001:00</t>
  </si>
  <si>
    <t>104.755</t>
  </si>
  <si>
    <t>53</t>
  </si>
  <si>
    <t>3.308</t>
  </si>
  <si>
    <t>26.496</t>
  </si>
  <si>
    <t>79.159</t>
  </si>
  <si>
    <t>78.02</t>
  </si>
  <si>
    <t>3.348</t>
  </si>
  <si>
    <t>084F:2002:1006:00:----:--</t>
  </si>
  <si>
    <t>21:0035:000128</t>
  </si>
  <si>
    <t>21:0248:000082</t>
  </si>
  <si>
    <t>21:0248:000082:0005:0001:00</t>
  </si>
  <si>
    <t>87.121</t>
  </si>
  <si>
    <t>490</t>
  </si>
  <si>
    <t>2.988</t>
  </si>
  <si>
    <t>23.888</t>
  </si>
  <si>
    <t>113.733</t>
  </si>
  <si>
    <t>82.588</t>
  </si>
  <si>
    <t>4.178</t>
  </si>
  <si>
    <t>084F:2002:1007:00:----:--</t>
  </si>
  <si>
    <t>21:0035:000129</t>
  </si>
  <si>
    <t>21:0248:000083</t>
  </si>
  <si>
    <t>21:0248:000083:0005:0001:00</t>
  </si>
  <si>
    <t>084F:2002:1008:00:----:--</t>
  </si>
  <si>
    <t>21:0035:000130</t>
  </si>
  <si>
    <t>21:0248:000084</t>
  </si>
  <si>
    <t>21:0248:000084:0005:0001:00</t>
  </si>
  <si>
    <t>084F:2002:1009:00:----:--</t>
  </si>
  <si>
    <t>21:0035:000131</t>
  </si>
  <si>
    <t>21:0248:000085</t>
  </si>
  <si>
    <t>21:0248:000085:0005:0001:00</t>
  </si>
  <si>
    <t>80.907</t>
  </si>
  <si>
    <t>2.529</t>
  </si>
  <si>
    <t>20.995</t>
  </si>
  <si>
    <t>111.745</t>
  </si>
  <si>
    <t>68.666</t>
  </si>
  <si>
    <t>4.105</t>
  </si>
  <si>
    <t>084F:2002:1010:00:----:--</t>
  </si>
  <si>
    <t>21:0035:000132</t>
  </si>
  <si>
    <t>21:0248:000086</t>
  </si>
  <si>
    <t>21:0248:000086:0005:0001:00</t>
  </si>
  <si>
    <t>084F:2002:1011:00:----:--</t>
  </si>
  <si>
    <t>21:0035:000133</t>
  </si>
  <si>
    <t>21:0248:000087</t>
  </si>
  <si>
    <t>21:0248:000087:0005:0001:00</t>
  </si>
  <si>
    <t>084F:2002:2002:00:----:--</t>
  </si>
  <si>
    <t>21:0035:000134</t>
  </si>
  <si>
    <t>21:0248:000088</t>
  </si>
  <si>
    <t>21:0248:000088:0005:0001:00</t>
  </si>
  <si>
    <t>49.703</t>
  </si>
  <si>
    <t>383</t>
  </si>
  <si>
    <t>1.581</t>
  </si>
  <si>
    <t>11.754</t>
  </si>
  <si>
    <t>21.159</t>
  </si>
  <si>
    <t>15.833</t>
  </si>
  <si>
    <t>2.503</t>
  </si>
  <si>
    <t>084F:2002:2003:00:----:--</t>
  </si>
  <si>
    <t>21:0035:000135</t>
  </si>
  <si>
    <t>21:0248:000089</t>
  </si>
  <si>
    <t>21:0248:000089:0005:0001:00</t>
  </si>
  <si>
    <t>084F:2002:2004:00:----:--</t>
  </si>
  <si>
    <t>21:0035:000136</t>
  </si>
  <si>
    <t>21:0248:000090</t>
  </si>
  <si>
    <t>21:0248:000090:0005:0001:00</t>
  </si>
  <si>
    <t>084F:2002:2005:00:----:--</t>
  </si>
  <si>
    <t>21:0035:000137</t>
  </si>
  <si>
    <t>21:0248:000091</t>
  </si>
  <si>
    <t>21:0248:000091:0005:0001:00</t>
  </si>
  <si>
    <t>084F:2002:2006:00:----:--</t>
  </si>
  <si>
    <t>21:0035:000138</t>
  </si>
  <si>
    <t>21:0248:000092</t>
  </si>
  <si>
    <t>21:0248:000092:0005:0001:00</t>
  </si>
  <si>
    <t>084F:2002:2007:00:----:--</t>
  </si>
  <si>
    <t>21:0035:000139</t>
  </si>
  <si>
    <t>21:0248:000093</t>
  </si>
  <si>
    <t>21:0248:000093:0005:0001:00</t>
  </si>
  <si>
    <t>084F:2002:3002:00:----:--</t>
  </si>
  <si>
    <t>21:0035:000140</t>
  </si>
  <si>
    <t>21:0248:000094</t>
  </si>
  <si>
    <t>21:0248:000094:0005:0001:00</t>
  </si>
  <si>
    <t>60.644</t>
  </si>
  <si>
    <t>19.106</t>
  </si>
  <si>
    <t>62.764</t>
  </si>
  <si>
    <t>35.158</t>
  </si>
  <si>
    <t>2.464</t>
  </si>
  <si>
    <t>084F:2002:3003:00:----:--</t>
  </si>
  <si>
    <t>21:0035:000141</t>
  </si>
  <si>
    <t>21:0248:000095</t>
  </si>
  <si>
    <t>21:0248:000095:0005:0001:00</t>
  </si>
  <si>
    <t>084F:2002:3004:00:----:--</t>
  </si>
  <si>
    <t>21:0035:000142</t>
  </si>
  <si>
    <t>21:0248:000096</t>
  </si>
  <si>
    <t>21:0248:000096:0005:0001:00</t>
  </si>
  <si>
    <t>084F:2002:3005:10:----:--</t>
  </si>
  <si>
    <t>21:0035:000143</t>
  </si>
  <si>
    <t>21:0248:000097</t>
  </si>
  <si>
    <t>21:0248:000097:0005:0001:00</t>
  </si>
  <si>
    <t>54.245</t>
  </si>
  <si>
    <t>929</t>
  </si>
  <si>
    <t>2.086</t>
  </si>
  <si>
    <t>12.295</t>
  </si>
  <si>
    <t>11.771</t>
  </si>
  <si>
    <t>11.824</t>
  </si>
  <si>
    <t>084F:2002:3006:20:3005:10</t>
  </si>
  <si>
    <t>21:0035:000144</t>
  </si>
  <si>
    <t>21:0248:000097:0006:0001:00</t>
  </si>
  <si>
    <t>084F:2002:3007:00:----:--</t>
  </si>
  <si>
    <t>21:0035:000145</t>
  </si>
  <si>
    <t>21:0248:000098</t>
  </si>
  <si>
    <t>21:0248:000098:0005:0001:00</t>
  </si>
  <si>
    <t>084F:2002:3008:00:----:--</t>
  </si>
  <si>
    <t>21:0035:000146</t>
  </si>
  <si>
    <t>21:0248:000099</t>
  </si>
  <si>
    <t>21:0248:000099:0005:0001:00</t>
  </si>
  <si>
    <t>084F:2002:3009:00:----:--</t>
  </si>
  <si>
    <t>21:0035:000147</t>
  </si>
  <si>
    <t>21:0248:000100</t>
  </si>
  <si>
    <t>21:0248:000100:0005:0001:00</t>
  </si>
  <si>
    <t>79.699</t>
  </si>
  <si>
    <t>180</t>
  </si>
  <si>
    <t>23.793</t>
  </si>
  <si>
    <t>152.238</t>
  </si>
  <si>
    <t>107.193</t>
  </si>
  <si>
    <t>3.124</t>
  </si>
  <si>
    <t>084F:2002:3010:00:----:--</t>
  </si>
  <si>
    <t>21:0035:000148</t>
  </si>
  <si>
    <t>21:0248:000101</t>
  </si>
  <si>
    <t>21:0248:000101:0005:0001:00</t>
  </si>
  <si>
    <t>084F:2002:3011:00:----:--</t>
  </si>
  <si>
    <t>21:0035:000149</t>
  </si>
  <si>
    <t>21:0248:000102</t>
  </si>
  <si>
    <t>21:0248:000102:0005:0001:00</t>
  </si>
  <si>
    <t>111.245</t>
  </si>
  <si>
    <t>3.519</t>
  </si>
  <si>
    <t>28.879</t>
  </si>
  <si>
    <t>66.264</t>
  </si>
  <si>
    <t>80.987</t>
  </si>
  <si>
    <t>5.51</t>
  </si>
  <si>
    <t>084F:2002:3012:00:----:--</t>
  </si>
  <si>
    <t>21:0035:000150</t>
  </si>
  <si>
    <t>21:0248:000103</t>
  </si>
  <si>
    <t>21:0248:000103:0005:0001:00</t>
  </si>
  <si>
    <t>084F:2002:3013:00:----:--</t>
  </si>
  <si>
    <t>21:0035:000151</t>
  </si>
  <si>
    <t>21:0248:000104</t>
  </si>
  <si>
    <t>21:0248:000104:0005:0001:00</t>
  </si>
  <si>
    <t>084G:2002:1002:10:----:--</t>
  </si>
  <si>
    <t>21:0035:000152</t>
  </si>
  <si>
    <t>21:0248:000105</t>
  </si>
  <si>
    <t>21:0248:000105:0005:0001:00</t>
  </si>
  <si>
    <t>084G:2002:1003:20:1002:10</t>
  </si>
  <si>
    <t>21:0035:000153</t>
  </si>
  <si>
    <t>21:0248:000105:0006:0001:00</t>
  </si>
  <si>
    <t>084G:2002:1004:00:----:--</t>
  </si>
  <si>
    <t>21:0035:000154</t>
  </si>
  <si>
    <t>21:0248:000106</t>
  </si>
  <si>
    <t>21:0248:000106:0005:0001:00</t>
  </si>
  <si>
    <t>54.509</t>
  </si>
  <si>
    <t>844</t>
  </si>
  <si>
    <t>2.079</t>
  </si>
  <si>
    <t>13.364</t>
  </si>
  <si>
    <t>23.244</t>
  </si>
  <si>
    <t>27.781</t>
  </si>
  <si>
    <t>2.786</t>
  </si>
  <si>
    <t>084G:2002:1005:00:----:--</t>
  </si>
  <si>
    <t>21:0035:000155</t>
  </si>
  <si>
    <t>21:0248:000107</t>
  </si>
  <si>
    <t>21:0248:000107:0005:0001:00</t>
  </si>
  <si>
    <t>084G:2002:1006:00:----:--</t>
  </si>
  <si>
    <t>21:0035:000156</t>
  </si>
  <si>
    <t>21:0248:000108</t>
  </si>
  <si>
    <t>21:0248:000108:0005:0001:00</t>
  </si>
  <si>
    <t>47.891</t>
  </si>
  <si>
    <t>633</t>
  </si>
  <si>
    <t>1.421</t>
  </si>
  <si>
    <t>11.303</t>
  </si>
  <si>
    <t>21.792</t>
  </si>
  <si>
    <t>16.427</t>
  </si>
  <si>
    <t>2.728</t>
  </si>
  <si>
    <t>084G:2002:1007:00:----:--</t>
  </si>
  <si>
    <t>21:0035:000157</t>
  </si>
  <si>
    <t>21:0248:000109</t>
  </si>
  <si>
    <t>21:0248:000109:0005:0001:00</t>
  </si>
  <si>
    <t>084G:2002:1008:00:----:--</t>
  </si>
  <si>
    <t>21:0035:000158</t>
  </si>
  <si>
    <t>21:0248:000110</t>
  </si>
  <si>
    <t>21:0248:000110:0005:0001:00</t>
  </si>
  <si>
    <t>44.231</t>
  </si>
  <si>
    <t>563</t>
  </si>
  <si>
    <t>1.05</t>
  </si>
  <si>
    <t>9.952</t>
  </si>
  <si>
    <t>4.519</t>
  </si>
  <si>
    <t>7.026</t>
  </si>
  <si>
    <t>1.851</t>
  </si>
  <si>
    <t>084G:2002:1009:00:----:--</t>
  </si>
  <si>
    <t>21:0035:000159</t>
  </si>
  <si>
    <t>21:0248:000111</t>
  </si>
  <si>
    <t>21:0248:000111:0005:0001:00</t>
  </si>
  <si>
    <t>084G:2002:1010:00:----:--</t>
  </si>
  <si>
    <t>21:0035:000160</t>
  </si>
  <si>
    <t>21:0248:000112</t>
  </si>
  <si>
    <t>21:0248:000112:0005:0001:00</t>
  </si>
  <si>
    <t>28.273</t>
  </si>
  <si>
    <t>160</t>
  </si>
  <si>
    <t>0.433</t>
  </si>
  <si>
    <t>5.836</t>
  </si>
  <si>
    <t>1.872</t>
  </si>
  <si>
    <t>0.809</t>
  </si>
  <si>
    <t>1.717</t>
  </si>
  <si>
    <t>084G:2002:1011:00:----:--</t>
  </si>
  <si>
    <t>21:0035:000161</t>
  </si>
  <si>
    <t>21:0248:000113</t>
  </si>
  <si>
    <t>21:0248:000113:0005:0001:00</t>
  </si>
  <si>
    <t>084G:2002:1012:00:----:--</t>
  </si>
  <si>
    <t>21:0035:000162</t>
  </si>
  <si>
    <t>21:0248:000114</t>
  </si>
  <si>
    <t>21:0248:000114:0005:0001:00</t>
  </si>
  <si>
    <t>084G:2002:1013:00:----:--</t>
  </si>
  <si>
    <t>21:0035:000163</t>
  </si>
  <si>
    <t>21:0248:000115</t>
  </si>
  <si>
    <t>21:0248:000115:0005:0001:00</t>
  </si>
  <si>
    <t>92.286</t>
  </si>
  <si>
    <t>224</t>
  </si>
  <si>
    <t>2.7</t>
  </si>
  <si>
    <t>20.555</t>
  </si>
  <si>
    <t>17.511</t>
  </si>
  <si>
    <t>14.25</t>
  </si>
  <si>
    <t>3.752</t>
  </si>
  <si>
    <t>084G:2002:1014:00:----:--</t>
  </si>
  <si>
    <t>21:0035:000164</t>
  </si>
  <si>
    <t>21:0248:000116</t>
  </si>
  <si>
    <t>21:0248:000116:0005:0001:00</t>
  </si>
  <si>
    <t>71.168</t>
  </si>
  <si>
    <t>258</t>
  </si>
  <si>
    <t>1.964</t>
  </si>
  <si>
    <t>17.561</t>
  </si>
  <si>
    <t>25.371</t>
  </si>
  <si>
    <t>23.209</t>
  </si>
  <si>
    <t>2.955</t>
  </si>
  <si>
    <t>084G:2002:1015:00:----:--</t>
  </si>
  <si>
    <t>21:0035:000165</t>
  </si>
  <si>
    <t>21:0248:000117</t>
  </si>
  <si>
    <t>21:0248:000117:0005:0001:00</t>
  </si>
  <si>
    <t>084G:2002:1016:00:----:--</t>
  </si>
  <si>
    <t>21:0035:000166</t>
  </si>
  <si>
    <t>21:0248:000118</t>
  </si>
  <si>
    <t>21:0248:000118:0005:0001:00</t>
  </si>
  <si>
    <t>47.178</t>
  </si>
  <si>
    <t>834</t>
  </si>
  <si>
    <t>1.173</t>
  </si>
  <si>
    <t>10.665</t>
  </si>
  <si>
    <t>2.68</t>
  </si>
  <si>
    <t>2.062</t>
  </si>
  <si>
    <t>2.478</t>
  </si>
  <si>
    <t>084G:2002:1017:00:----:--</t>
  </si>
  <si>
    <t>21:0035:000167</t>
  </si>
  <si>
    <t>21:0248:000119</t>
  </si>
  <si>
    <t>21:0248:000119:0005:0001:00</t>
  </si>
  <si>
    <t>084G:2002:1019:00:----:--</t>
  </si>
  <si>
    <t>21:0035:000168</t>
  </si>
  <si>
    <t>21:0248:000120</t>
  </si>
  <si>
    <t>21:0248:000120:0005:0001:00</t>
  </si>
  <si>
    <t>48.93</t>
  </si>
  <si>
    <t>0.667</t>
  </si>
  <si>
    <t>10.91</t>
  </si>
  <si>
    <t>3.472</t>
  </si>
  <si>
    <t>3.095</t>
  </si>
  <si>
    <t>1.829</t>
  </si>
  <si>
    <t>084G:2002:1020:00:----:--</t>
  </si>
  <si>
    <t>21:0035:000169</t>
  </si>
  <si>
    <t>21:0248:000121</t>
  </si>
  <si>
    <t>21:0248:000121:0005:0001:00</t>
  </si>
  <si>
    <t>084G:2002:1022:00:----:--</t>
  </si>
  <si>
    <t>21:0035:000170</t>
  </si>
  <si>
    <t>21:0248:000122</t>
  </si>
  <si>
    <t>21:0248:000122:0005:0001:00</t>
  </si>
  <si>
    <t>084G:2002:1023:10:----:--</t>
  </si>
  <si>
    <t>21:0035:000171</t>
  </si>
  <si>
    <t>21:0248:000123</t>
  </si>
  <si>
    <t>21:0248:000123:0005:0001:00</t>
  </si>
  <si>
    <t>61.64</t>
  </si>
  <si>
    <t>323</t>
  </si>
  <si>
    <t>1.391</t>
  </si>
  <si>
    <t>13.255</t>
  </si>
  <si>
    <t>5.848</t>
  </si>
  <si>
    <t>4.968</t>
  </si>
  <si>
    <t>2.965</t>
  </si>
  <si>
    <t>084G:2002:1024:20:1023:10</t>
  </si>
  <si>
    <t>21:0035:000172</t>
  </si>
  <si>
    <t>21:0248:000123:0006:0001:00</t>
  </si>
  <si>
    <t>084G:2002:1025:00:----:--</t>
  </si>
  <si>
    <t>21:0035:000173</t>
  </si>
  <si>
    <t>21:0248:000124</t>
  </si>
  <si>
    <t>21:0248:000124:0005:0001:00</t>
  </si>
  <si>
    <t>084G:2002:1026:00:----:--</t>
  </si>
  <si>
    <t>21:0035:000174</t>
  </si>
  <si>
    <t>21:0248:000125</t>
  </si>
  <si>
    <t>21:0248:000125:0005:0001:00</t>
  </si>
  <si>
    <t>45</t>
  </si>
  <si>
    <t>0.924</t>
  </si>
  <si>
    <t>9.711</t>
  </si>
  <si>
    <t>3.898</t>
  </si>
  <si>
    <t>5.263</t>
  </si>
  <si>
    <t>2.619</t>
  </si>
  <si>
    <t>084G:2002:1028:00:----:--</t>
  </si>
  <si>
    <t>21:0035:000175</t>
  </si>
  <si>
    <t>21:0248:000127</t>
  </si>
  <si>
    <t>21:0248:000127:0005:0001:00</t>
  </si>
  <si>
    <t>33.945</t>
  </si>
  <si>
    <t>367</t>
  </si>
  <si>
    <t>0.425</t>
  </si>
  <si>
    <t>7.248</t>
  </si>
  <si>
    <t>3.283</t>
  </si>
  <si>
    <t>3.004</t>
  </si>
  <si>
    <t>1.962</t>
  </si>
  <si>
    <t>084G:2002:1029:00:----:--</t>
  </si>
  <si>
    <t>21:0035:000176</t>
  </si>
  <si>
    <t>21:0248:000128</t>
  </si>
  <si>
    <t>21:0248:000128:0005:0001:00</t>
  </si>
  <si>
    <t>084G:2002:1030:00:----:--</t>
  </si>
  <si>
    <t>21:0035:000177</t>
  </si>
  <si>
    <t>21:0248:000129</t>
  </si>
  <si>
    <t>21:0248:000129:0005:0001:00</t>
  </si>
  <si>
    <t>084G:2002:1032:00:----:--</t>
  </si>
  <si>
    <t>21:0035:000178</t>
  </si>
  <si>
    <t>21:0248:000130</t>
  </si>
  <si>
    <t>21:0248:000130:0005:0001:00</t>
  </si>
  <si>
    <t>084G:2002:1033:00:----:--</t>
  </si>
  <si>
    <t>21:0035:000179</t>
  </si>
  <si>
    <t>21:0248:000131</t>
  </si>
  <si>
    <t>21:0248:000131:0005:0001:00</t>
  </si>
  <si>
    <t>61.554</t>
  </si>
  <si>
    <t>456</t>
  </si>
  <si>
    <t>1.505</t>
  </si>
  <si>
    <t>13.26</t>
  </si>
  <si>
    <t>3.538</t>
  </si>
  <si>
    <t>2.861</t>
  </si>
  <si>
    <t>084G:2002:1034:00:----:--</t>
  </si>
  <si>
    <t>21:0035:000180</t>
  </si>
  <si>
    <t>21:0248:000132</t>
  </si>
  <si>
    <t>21:0248:000132:0005:0001:00</t>
  </si>
  <si>
    <t>60.525</t>
  </si>
  <si>
    <t>480</t>
  </si>
  <si>
    <t>1.631</t>
  </si>
  <si>
    <t>12.522</t>
  </si>
  <si>
    <t>2.959</t>
  </si>
  <si>
    <t>0.812</t>
  </si>
  <si>
    <t>1.971</t>
  </si>
  <si>
    <t>084G:2002:1036:00:----:--</t>
  </si>
  <si>
    <t>21:0035:000181</t>
  </si>
  <si>
    <t>21:0248:000134</t>
  </si>
  <si>
    <t>21:0248:000134:0005:0001:00</t>
  </si>
  <si>
    <t>084G:2002:1037:00:----:--</t>
  </si>
  <si>
    <t>21:0035:000182</t>
  </si>
  <si>
    <t>21:0248:000135</t>
  </si>
  <si>
    <t>21:0248:000135:0005:0001:00</t>
  </si>
  <si>
    <t>084G:2002:1038:00:----:--</t>
  </si>
  <si>
    <t>21:0035:000183</t>
  </si>
  <si>
    <t>21:0248:000136</t>
  </si>
  <si>
    <t>21:0248:000136:0005:0001:00</t>
  </si>
  <si>
    <t>084G:2002:1039:00:----:--</t>
  </si>
  <si>
    <t>21:0035:000184</t>
  </si>
  <si>
    <t>21:0248:000137</t>
  </si>
  <si>
    <t>21:0248:000137:0005:0001:00</t>
  </si>
  <si>
    <t>084G:2002:1040:00:----:--</t>
  </si>
  <si>
    <t>21:0035:000185</t>
  </si>
  <si>
    <t>21:0248:000138</t>
  </si>
  <si>
    <t>21:0248:000138:0005:0001:00</t>
  </si>
  <si>
    <t>084G:2002:1042:00:----:--</t>
  </si>
  <si>
    <t>21:0035:000186</t>
  </si>
  <si>
    <t>21:0248:000139</t>
  </si>
  <si>
    <t>21:0248:000139:0005:0001:00</t>
  </si>
  <si>
    <t>084G:2002:1043:10:----:--</t>
  </si>
  <si>
    <t>21:0035:000187</t>
  </si>
  <si>
    <t>21:0248:000140</t>
  </si>
  <si>
    <t>21:0248:000140:0005:0001:00</t>
  </si>
  <si>
    <t>084G:2002:1044:20:1043:10</t>
  </si>
  <si>
    <t>21:0035:000188</t>
  </si>
  <si>
    <t>21:0248:000140:0006:0001:00</t>
  </si>
  <si>
    <t>084G:2002:1045:00:----:--</t>
  </si>
  <si>
    <t>21:0035:000189</t>
  </si>
  <si>
    <t>21:0248:000141</t>
  </si>
  <si>
    <t>21:0248:000141:0005:0001:00</t>
  </si>
  <si>
    <t>084G:2002:1046:00:----:--</t>
  </si>
  <si>
    <t>21:0035:000190</t>
  </si>
  <si>
    <t>21:0248:000142</t>
  </si>
  <si>
    <t>21:0248:000142:0005:0001:00</t>
  </si>
  <si>
    <t>084G:2002:1047:00:----:--</t>
  </si>
  <si>
    <t>21:0035:000191</t>
  </si>
  <si>
    <t>21:0248:000143</t>
  </si>
  <si>
    <t>21:0248:000143:0005:0001:00</t>
  </si>
  <si>
    <t>084G:2002:1048:00:----:--</t>
  </si>
  <si>
    <t>21:0035:000192</t>
  </si>
  <si>
    <t>21:0248:000144</t>
  </si>
  <si>
    <t>21:0248:000144:0005:0001:00</t>
  </si>
  <si>
    <t>084G:2002:1049:00:----:--</t>
  </si>
  <si>
    <t>21:0035:000193</t>
  </si>
  <si>
    <t>21:0248:000145</t>
  </si>
  <si>
    <t>21:0248:000145:0005:0001:00</t>
  </si>
  <si>
    <t>084G:2002:1051:00:----:--</t>
  </si>
  <si>
    <t>21:0035:000194</t>
  </si>
  <si>
    <t>21:0248:000146</t>
  </si>
  <si>
    <t>21:0248:000146:0005:0001:00</t>
  </si>
  <si>
    <t>084G:2002:2002:00:----:--</t>
  </si>
  <si>
    <t>21:0035:000195</t>
  </si>
  <si>
    <t>21:0248:000147</t>
  </si>
  <si>
    <t>21:0248:000147:0005:0001:00</t>
  </si>
  <si>
    <t>084G:2002:2003:00:----:--</t>
  </si>
  <si>
    <t>21:0035:000196</t>
  </si>
  <si>
    <t>21:0248:000148</t>
  </si>
  <si>
    <t>21:0248:000148:0005:0001:00</t>
  </si>
  <si>
    <t>084G:2002:2004:00:----:--</t>
  </si>
  <si>
    <t>21:0035:000197</t>
  </si>
  <si>
    <t>21:0248:000149</t>
  </si>
  <si>
    <t>21:0248:000149:0005:0001:00</t>
  </si>
  <si>
    <t>084G:2002:2005:10:----:--</t>
  </si>
  <si>
    <t>21:0035:000198</t>
  </si>
  <si>
    <t>21:0248:000150</t>
  </si>
  <si>
    <t>21:0248:000150:0005:0001:00</t>
  </si>
  <si>
    <t>81.391</t>
  </si>
  <si>
    <t>469</t>
  </si>
  <si>
    <t>21.623</t>
  </si>
  <si>
    <t>6.496</t>
  </si>
  <si>
    <t>13.757</t>
  </si>
  <si>
    <t>4.014</t>
  </si>
  <si>
    <t>084G:2002:2006:20:2005:10</t>
  </si>
  <si>
    <t>21:0035:000199</t>
  </si>
  <si>
    <t>21:0248:000150:0006:0001:00</t>
  </si>
  <si>
    <t>084G:2002:2007:00:----:--</t>
  </si>
  <si>
    <t>21:0035:000200</t>
  </si>
  <si>
    <t>21:0248:000151</t>
  </si>
  <si>
    <t>21:0248:000151:0005:0001:00</t>
  </si>
  <si>
    <t>59.813</t>
  </si>
  <si>
    <t>3208</t>
  </si>
  <si>
    <t>1.091</t>
  </si>
  <si>
    <t>15.953</t>
  </si>
  <si>
    <t>5.722</t>
  </si>
  <si>
    <t>14.605</t>
  </si>
  <si>
    <t>3.286</t>
  </si>
  <si>
    <t>084G:2002:2009:00:----:--</t>
  </si>
  <si>
    <t>21:0035:000201</t>
  </si>
  <si>
    <t>21:0248:000152</t>
  </si>
  <si>
    <t>21:0248:000152:0005:0001:00</t>
  </si>
  <si>
    <t>83.247</t>
  </si>
  <si>
    <t>372</t>
  </si>
  <si>
    <t>1.885</t>
  </si>
  <si>
    <t>18.654</t>
  </si>
  <si>
    <t>30.369</t>
  </si>
  <si>
    <t>56.415</t>
  </si>
  <si>
    <t>2.388</t>
  </si>
  <si>
    <t>084G:2002:2010:00:----:--</t>
  </si>
  <si>
    <t>21:0035:000202</t>
  </si>
  <si>
    <t>21:0248:000153</t>
  </si>
  <si>
    <t>21:0248:000153:0005:0001:00</t>
  </si>
  <si>
    <t>084G:2002:2011:00:----:--</t>
  </si>
  <si>
    <t>21:0035:000203</t>
  </si>
  <si>
    <t>21:0248:000154</t>
  </si>
  <si>
    <t>21:0248:000154:0005:0001:00</t>
  </si>
  <si>
    <t>98.7</t>
  </si>
  <si>
    <t>88</t>
  </si>
  <si>
    <t>1.948</t>
  </si>
  <si>
    <t>21.465</t>
  </si>
  <si>
    <t>11.615</t>
  </si>
  <si>
    <t>15.533</t>
  </si>
  <si>
    <t>3.242</t>
  </si>
  <si>
    <t>084G:2002:2012:00:----:--</t>
  </si>
  <si>
    <t>21:0035:000204</t>
  </si>
  <si>
    <t>21:0248:000155</t>
  </si>
  <si>
    <t>21:0248:000155:0005:0001:00</t>
  </si>
  <si>
    <t>75.919</t>
  </si>
  <si>
    <t>1125</t>
  </si>
  <si>
    <t>1.884</t>
  </si>
  <si>
    <t>15.991</t>
  </si>
  <si>
    <t>5.958</t>
  </si>
  <si>
    <t>0.573</t>
  </si>
  <si>
    <t>4.01</t>
  </si>
  <si>
    <t>084G:2002:2013:00:----:--</t>
  </si>
  <si>
    <t>21:0035:000205</t>
  </si>
  <si>
    <t>21:0248:000156</t>
  </si>
  <si>
    <t>21:0248:000156:0005:0001:00</t>
  </si>
  <si>
    <t>084G:2002:2014:00:----:--</t>
  </si>
  <si>
    <t>21:0035:000206</t>
  </si>
  <si>
    <t>21:0248:000157</t>
  </si>
  <si>
    <t>21:0248:000157:0005:0001:00</t>
  </si>
  <si>
    <t>64.158</t>
  </si>
  <si>
    <t>33</t>
  </si>
  <si>
    <t>1.188</t>
  </si>
  <si>
    <t>13.589</t>
  </si>
  <si>
    <t>10.252</t>
  </si>
  <si>
    <t>17.153</t>
  </si>
  <si>
    <t>2.934</t>
  </si>
  <si>
    <t>084G:2002:2015:00:----:--</t>
  </si>
  <si>
    <t>21:0035:000207</t>
  </si>
  <si>
    <t>21:0248:000158</t>
  </si>
  <si>
    <t>21:0248:000158:0005:0001:00</t>
  </si>
  <si>
    <t>40.946</t>
  </si>
  <si>
    <t>234</t>
  </si>
  <si>
    <t>0.715</t>
  </si>
  <si>
    <t>8.871</t>
  </si>
  <si>
    <t>6.893</t>
  </si>
  <si>
    <t>8.149</t>
  </si>
  <si>
    <t>2.17</t>
  </si>
  <si>
    <t>084G:2002:2016:00:----:--</t>
  </si>
  <si>
    <t>21:0035:000208</t>
  </si>
  <si>
    <t>21:0248:000159</t>
  </si>
  <si>
    <t>21:0248:000159:0005:0001:00</t>
  </si>
  <si>
    <t>26.079</t>
  </si>
  <si>
    <t>172</t>
  </si>
  <si>
    <t>0.281</t>
  </si>
  <si>
    <t>1.339</t>
  </si>
  <si>
    <t>0.509</t>
  </si>
  <si>
    <t>2.355</t>
  </si>
  <si>
    <t>084G:2002:2017:00:----:--</t>
  </si>
  <si>
    <t>21:0035:000209</t>
  </si>
  <si>
    <t>21:0248:000160</t>
  </si>
  <si>
    <t>21:0248:000160:0005:0001:00</t>
  </si>
  <si>
    <t>084G:2002:2018:00:----:--</t>
  </si>
  <si>
    <t>21:0035:000210</t>
  </si>
  <si>
    <t>21:0248:000161</t>
  </si>
  <si>
    <t>21:0248:000161:0005:0001:00</t>
  </si>
  <si>
    <t>47.22</t>
  </si>
  <si>
    <t>240</t>
  </si>
  <si>
    <t>0.656</t>
  </si>
  <si>
    <t>10.288</t>
  </si>
  <si>
    <t>6.443</t>
  </si>
  <si>
    <t>6.571</t>
  </si>
  <si>
    <t>2.188</t>
  </si>
  <si>
    <t>084G:2002:2019:00:----:--</t>
  </si>
  <si>
    <t>21:0035:000211</t>
  </si>
  <si>
    <t>21:0248:000162</t>
  </si>
  <si>
    <t>21:0248:000162:0005:0001:00</t>
  </si>
  <si>
    <t>084G:2002:2020:00:----:--</t>
  </si>
  <si>
    <t>21:0035:000212</t>
  </si>
  <si>
    <t>21:0248:000163</t>
  </si>
  <si>
    <t>21:0248:000163:0005:0001:00</t>
  </si>
  <si>
    <t>084G:2002:2022:00:----:--</t>
  </si>
  <si>
    <t>21:0035:000213</t>
  </si>
  <si>
    <t>21:0248:000164</t>
  </si>
  <si>
    <t>21:0248:000164:0005:0001:00</t>
  </si>
  <si>
    <t>47.08</t>
  </si>
  <si>
    <t>542</t>
  </si>
  <si>
    <t>0.858</t>
  </si>
  <si>
    <t>9.981</t>
  </si>
  <si>
    <t>2.567</t>
  </si>
  <si>
    <t>0.675</t>
  </si>
  <si>
    <t>3.184</t>
  </si>
  <si>
    <t>084G:2002:2023:00:----:--</t>
  </si>
  <si>
    <t>21:0035:000214</t>
  </si>
  <si>
    <t>21:0248:000165</t>
  </si>
  <si>
    <t>21:0248:000165:0005:0001:00</t>
  </si>
  <si>
    <t>93.243</t>
  </si>
  <si>
    <t>47</t>
  </si>
  <si>
    <t>2.849</t>
  </si>
  <si>
    <t>20.435</t>
  </si>
  <si>
    <t>6.017</t>
  </si>
  <si>
    <t>21.33</t>
  </si>
  <si>
    <t>3.262</t>
  </si>
  <si>
    <t>084G:2002:2025:00:----:--</t>
  </si>
  <si>
    <t>21:0035:000215</t>
  </si>
  <si>
    <t>21:0248:000166</t>
  </si>
  <si>
    <t>21:0248:000166:0005:0001:00</t>
  </si>
  <si>
    <t>32.25</t>
  </si>
  <si>
    <t>191</t>
  </si>
  <si>
    <t>2.368</t>
  </si>
  <si>
    <t>14.696</t>
  </si>
  <si>
    <t>11.821</t>
  </si>
  <si>
    <t>3.953</t>
  </si>
  <si>
    <t>0.176</t>
  </si>
  <si>
    <t>084G:2002:2026:00:----:--</t>
  </si>
  <si>
    <t>21:0035:000216</t>
  </si>
  <si>
    <t>21:0248:000167</t>
  </si>
  <si>
    <t>21:0248:000167:0005:0001:00</t>
  </si>
  <si>
    <t>43.201</t>
  </si>
  <si>
    <t>118</t>
  </si>
  <si>
    <t>2.171</t>
  </si>
  <si>
    <t>14.139</t>
  </si>
  <si>
    <t>11.467</t>
  </si>
  <si>
    <t>0.213</t>
  </si>
  <si>
    <t>084G:2002:2027:00:----:--</t>
  </si>
  <si>
    <t>21:0035:000217</t>
  </si>
  <si>
    <t>21:0248:000168</t>
  </si>
  <si>
    <t>21:0248:000168:0005:0001:00</t>
  </si>
  <si>
    <t>67.266</t>
  </si>
  <si>
    <t>1492</t>
  </si>
  <si>
    <t>2.049</t>
  </si>
  <si>
    <t>16.801</t>
  </si>
  <si>
    <t>9.034</t>
  </si>
  <si>
    <t>0.061</t>
  </si>
  <si>
    <t>2.197</t>
  </si>
  <si>
    <t>3.73</t>
  </si>
  <si>
    <t>084G:2002:2028:00:----:--</t>
  </si>
  <si>
    <t>21:0035:000218</t>
  </si>
  <si>
    <t>21:0248:000169</t>
  </si>
  <si>
    <t>21:0248:000169:0005:0001:00</t>
  </si>
  <si>
    <t>084G:2002:2029:00:----:--</t>
  </si>
  <si>
    <t>21:0035:000219</t>
  </si>
  <si>
    <t>21:0248:000170</t>
  </si>
  <si>
    <t>21:0248:000170:0005:0001:00</t>
  </si>
  <si>
    <t>084G:2002:2030:00:----:--</t>
  </si>
  <si>
    <t>21:0035:000220</t>
  </si>
  <si>
    <t>21:0248:000171</t>
  </si>
  <si>
    <t>21:0248:000171:0005:0001:00</t>
  </si>
  <si>
    <t>084G:2002:2031:00:----:--</t>
  </si>
  <si>
    <t>21:0035:000221</t>
  </si>
  <si>
    <t>21:0248:000172</t>
  </si>
  <si>
    <t>21:0248:000172:0005:0001:00</t>
  </si>
  <si>
    <t>084G:2002:2032:00:----:--</t>
  </si>
  <si>
    <t>21:0035:000222</t>
  </si>
  <si>
    <t>21:0248:000173</t>
  </si>
  <si>
    <t>21:0248:000173:0005:0001:00</t>
  </si>
  <si>
    <t>084G:2002:2033:00:----:--</t>
  </si>
  <si>
    <t>21:0035:000223</t>
  </si>
  <si>
    <t>21:0248:000174</t>
  </si>
  <si>
    <t>21:0248:000174:0005:0001:00</t>
  </si>
  <si>
    <t>084G:2002:2034:00:----:--</t>
  </si>
  <si>
    <t>21:0035:000224</t>
  </si>
  <si>
    <t>21:0248:000175</t>
  </si>
  <si>
    <t>21:0248:000175:0005:0001:00</t>
  </si>
  <si>
    <t>084G:2002:2035:00:----:--</t>
  </si>
  <si>
    <t>21:0035:000225</t>
  </si>
  <si>
    <t>21:0248:000176</t>
  </si>
  <si>
    <t>21:0248:000176:0005:0001:00</t>
  </si>
  <si>
    <t>084G:2002:2036:00:----:--</t>
  </si>
  <si>
    <t>21:0035:000226</t>
  </si>
  <si>
    <t>21:0248:000177</t>
  </si>
  <si>
    <t>21:0248:000177:0005:0001:00</t>
  </si>
  <si>
    <t>084G:2002:2037:10:----:--</t>
  </si>
  <si>
    <t>21:0035:000227</t>
  </si>
  <si>
    <t>21:0248:000178</t>
  </si>
  <si>
    <t>21:0248:000178:0005:0001:00</t>
  </si>
  <si>
    <t>084G:2002:2038:20:2037:10</t>
  </si>
  <si>
    <t>21:0035:000228</t>
  </si>
  <si>
    <t>21:0248:000178:0006:0001:00</t>
  </si>
  <si>
    <t>084G:2002:2039:00:----:--</t>
  </si>
  <si>
    <t>21:0035:000229</t>
  </si>
  <si>
    <t>21:0248:000179</t>
  </si>
  <si>
    <t>21:0248:000179:0005:0001:00</t>
  </si>
  <si>
    <t>084G:2002:2040:00:----:--</t>
  </si>
  <si>
    <t>21:0035:000230</t>
  </si>
  <si>
    <t>21:0248:000180</t>
  </si>
  <si>
    <t>21:0248:000180:0005:0001:00</t>
  </si>
  <si>
    <t>084G:2002:2042:00:----:--</t>
  </si>
  <si>
    <t>21:0035:000231</t>
  </si>
  <si>
    <t>21:0248:000181</t>
  </si>
  <si>
    <t>21:0248:000181:0005:0001:00</t>
  </si>
  <si>
    <t>084G:2002:2044:00:----:--</t>
  </si>
  <si>
    <t>21:0035:000232</t>
  </si>
  <si>
    <t>21:0248:000182</t>
  </si>
  <si>
    <t>21:0248:000182:0005:0001:00</t>
  </si>
  <si>
    <t>87.547</t>
  </si>
  <si>
    <t>217</t>
  </si>
  <si>
    <t>2.124</t>
  </si>
  <si>
    <t>18.104</t>
  </si>
  <si>
    <t>9.083</t>
  </si>
  <si>
    <t>1.141</t>
  </si>
  <si>
    <t>4.464</t>
  </si>
  <si>
    <t>084G:2002:3002:00:----:--</t>
  </si>
  <si>
    <t>21:0035:000233</t>
  </si>
  <si>
    <t>21:0248:000183</t>
  </si>
  <si>
    <t>21:0248:000183:0005:0001:00</t>
  </si>
  <si>
    <t>084G:2002:3003:00:----:--</t>
  </si>
  <si>
    <t>21:0035:000234</t>
  </si>
  <si>
    <t>21:0248:000184</t>
  </si>
  <si>
    <t>21:0248:000184:0005:0001:00</t>
  </si>
  <si>
    <t>084G:2002:3004:00:----:--</t>
  </si>
  <si>
    <t>21:0035:000235</t>
  </si>
  <si>
    <t>21:0248:000185</t>
  </si>
  <si>
    <t>21:0248:000185:0005:0001:00</t>
  </si>
  <si>
    <t>27.893</t>
  </si>
  <si>
    <t>1374</t>
  </si>
  <si>
    <t>0.965</t>
  </si>
  <si>
    <t>6.786</t>
  </si>
  <si>
    <t>1.744</t>
  </si>
  <si>
    <t>3.856</t>
  </si>
  <si>
    <t>3.205</t>
  </si>
  <si>
    <t>084G:2002:3005:00:----:--</t>
  </si>
  <si>
    <t>21:0035:000236</t>
  </si>
  <si>
    <t>21:0248:000186</t>
  </si>
  <si>
    <t>21:0248:000186:0005:0001:00</t>
  </si>
  <si>
    <t>084G:2002:3006:00:----:--</t>
  </si>
  <si>
    <t>21:0035:000237</t>
  </si>
  <si>
    <t>21:0248:000187</t>
  </si>
  <si>
    <t>21:0248:000187:0005:0001:00</t>
  </si>
  <si>
    <t>084G:2002:3007:00:----:--</t>
  </si>
  <si>
    <t>21:0035:000238</t>
  </si>
  <si>
    <t>21:0248:000188</t>
  </si>
  <si>
    <t>21:0248:000188:0005:0001:00</t>
  </si>
  <si>
    <t>084G:2002:3008:00:----:--</t>
  </si>
  <si>
    <t>21:0035:000239</t>
  </si>
  <si>
    <t>21:0248:000189</t>
  </si>
  <si>
    <t>21:0248:000189:0005:0001:00</t>
  </si>
  <si>
    <t>084G:2002:3009:00:----:--</t>
  </si>
  <si>
    <t>21:0035:000240</t>
  </si>
  <si>
    <t>21:0248:000190</t>
  </si>
  <si>
    <t>21:0248:000190:0005:0001:00</t>
  </si>
  <si>
    <t>30.323</t>
  </si>
  <si>
    <t>2079</t>
  </si>
  <si>
    <t>0.931</t>
  </si>
  <si>
    <t>6.579</t>
  </si>
  <si>
    <t>1.331</t>
  </si>
  <si>
    <t>0.083</t>
  </si>
  <si>
    <t>0.866</t>
  </si>
  <si>
    <t>2.532</t>
  </si>
  <si>
    <t>084G:2002:3010:00:----:--</t>
  </si>
  <si>
    <t>21:0035:000241</t>
  </si>
  <si>
    <t>21:0248:000191</t>
  </si>
  <si>
    <t>21:0248:000191:0005:0001:00</t>
  </si>
  <si>
    <t>51.948</t>
  </si>
  <si>
    <t>1291</t>
  </si>
  <si>
    <t>0.838</t>
  </si>
  <si>
    <t>11.488</t>
  </si>
  <si>
    <t>3.357</t>
  </si>
  <si>
    <t>29.897</t>
  </si>
  <si>
    <t>4.016</t>
  </si>
  <si>
    <t>084G:2002:3011:10:----:--</t>
  </si>
  <si>
    <t>21:0035:000242</t>
  </si>
  <si>
    <t>21:0248:000192</t>
  </si>
  <si>
    <t>21:0248:000192:0005:0001:00</t>
  </si>
  <si>
    <t>33.051</t>
  </si>
  <si>
    <t>756</t>
  </si>
  <si>
    <t>0.876</t>
  </si>
  <si>
    <t>7.09</t>
  </si>
  <si>
    <t>1.668</t>
  </si>
  <si>
    <t>3.382</t>
  </si>
  <si>
    <t>2.112</t>
  </si>
  <si>
    <t>084G:2002:3012:20:3011:10</t>
  </si>
  <si>
    <t>21:0035:000243</t>
  </si>
  <si>
    <t>21:0248:000192:0006:0001:00</t>
  </si>
  <si>
    <t>084G:2002:3013:00:----:--</t>
  </si>
  <si>
    <t>21:0035:000244</t>
  </si>
  <si>
    <t>21:0248:000193</t>
  </si>
  <si>
    <t>21:0248:000193:0005:0001:00</t>
  </si>
  <si>
    <t>38.03</t>
  </si>
  <si>
    <t>396</t>
  </si>
  <si>
    <t>0.763</t>
  </si>
  <si>
    <t>8.095</t>
  </si>
  <si>
    <t>2.55</t>
  </si>
  <si>
    <t>1.755</t>
  </si>
  <si>
    <t>2.391</t>
  </si>
  <si>
    <t>084G:2002:3015:00:----:--</t>
  </si>
  <si>
    <t>21:0035:000245</t>
  </si>
  <si>
    <t>21:0248:000194</t>
  </si>
  <si>
    <t>21:0248:000194:0005:0001:00</t>
  </si>
  <si>
    <t>084G:2002:3016:00:----:--</t>
  </si>
  <si>
    <t>21:0035:000246</t>
  </si>
  <si>
    <t>21:0248:000195</t>
  </si>
  <si>
    <t>21:0248:000195:0005:0001:00</t>
  </si>
  <si>
    <t>22.691</t>
  </si>
  <si>
    <t>339</t>
  </si>
  <si>
    <t>0.298</t>
  </si>
  <si>
    <t>4.7</t>
  </si>
  <si>
    <t>0.505</t>
  </si>
  <si>
    <t>1.31</t>
  </si>
  <si>
    <t>084G:2002:3017:00:----:--</t>
  </si>
  <si>
    <t>21:0035:000247</t>
  </si>
  <si>
    <t>21:0248:000196</t>
  </si>
  <si>
    <t>21:0248:000196:0005:0001:00</t>
  </si>
  <si>
    <t>084G:2002:3018:00:----:--</t>
  </si>
  <si>
    <t>21:0035:000248</t>
  </si>
  <si>
    <t>21:0248:000197</t>
  </si>
  <si>
    <t>21:0248:000197:0005:0001:00</t>
  </si>
  <si>
    <t>77.329</t>
  </si>
  <si>
    <t>133</t>
  </si>
  <si>
    <t>1.628</t>
  </si>
  <si>
    <t>17.149</t>
  </si>
  <si>
    <t>5.047</t>
  </si>
  <si>
    <t>5.079</t>
  </si>
  <si>
    <t>3.933</t>
  </si>
  <si>
    <t>084G:2002:3019:00:----:--</t>
  </si>
  <si>
    <t>21:0035:000249</t>
  </si>
  <si>
    <t>21:0248:000198</t>
  </si>
  <si>
    <t>21:0248:000198:0005:0001:00</t>
  </si>
  <si>
    <t>82.079</t>
  </si>
  <si>
    <t>600</t>
  </si>
  <si>
    <t>1.88</t>
  </si>
  <si>
    <t>17.39</t>
  </si>
  <si>
    <t>5.82</t>
  </si>
  <si>
    <t>3.647</t>
  </si>
  <si>
    <t>3.631</t>
  </si>
  <si>
    <t>084G:2002:3020:00:----:--</t>
  </si>
  <si>
    <t>21:0035:000250</t>
  </si>
  <si>
    <t>21:0248:000199</t>
  </si>
  <si>
    <t>21:0248:000199:0005:0001:00</t>
  </si>
  <si>
    <t>084G:2002:3022:00:----:--</t>
  </si>
  <si>
    <t>21:0035:000251</t>
  </si>
  <si>
    <t>21:0248:000200</t>
  </si>
  <si>
    <t>21:0248:000200:0005:0001:00</t>
  </si>
  <si>
    <t>084G:2002:3023:10:----:--</t>
  </si>
  <si>
    <t>21:0035:000252</t>
  </si>
  <si>
    <t>21:0248:000201</t>
  </si>
  <si>
    <t>21:0248:000201:0005:0001:00</t>
  </si>
  <si>
    <t>084G:2002:3024:20:3023:10</t>
  </si>
  <si>
    <t>21:0035:000253</t>
  </si>
  <si>
    <t>21:0248:000201:0006:0001:00</t>
  </si>
  <si>
    <t>084G:2002:3025:00:----:--</t>
  </si>
  <si>
    <t>21:0035:000254</t>
  </si>
  <si>
    <t>21:0248:000202</t>
  </si>
  <si>
    <t>21:0248:000202:0005:0001:00</t>
  </si>
  <si>
    <t>40.535</t>
  </si>
  <si>
    <t>207</t>
  </si>
  <si>
    <t>0.698</t>
  </si>
  <si>
    <t>8.922</t>
  </si>
  <si>
    <t>3.954</t>
  </si>
  <si>
    <t>4.057</t>
  </si>
  <si>
    <t>2.435</t>
  </si>
  <si>
    <t>084G:2002:3026:00:----:--</t>
  </si>
  <si>
    <t>21:0035:000255</t>
  </si>
  <si>
    <t>21:0248:000203</t>
  </si>
  <si>
    <t>21:0248:000203:0005:0001:00</t>
  </si>
  <si>
    <t>084G:2002:3027:00:----:--</t>
  </si>
  <si>
    <t>21:0035:000256</t>
  </si>
  <si>
    <t>21:0248:000204</t>
  </si>
  <si>
    <t>21:0248:000204:0005:0001:00</t>
  </si>
  <si>
    <t>50.64</t>
  </si>
  <si>
    <t>0.699</t>
  </si>
  <si>
    <t>10.443</t>
  </si>
  <si>
    <t>6.428</t>
  </si>
  <si>
    <t>7.351</t>
  </si>
  <si>
    <t>2.29</t>
  </si>
  <si>
    <t>084G:2002:3028:00:----:--</t>
  </si>
  <si>
    <t>21:0035:000257</t>
  </si>
  <si>
    <t>21:0248:000205</t>
  </si>
  <si>
    <t>21:0248:000205:0005:0001:00</t>
  </si>
  <si>
    <t>084G:2002:3029:00:----:--</t>
  </si>
  <si>
    <t>21:0035:000258</t>
  </si>
  <si>
    <t>21:0248:000206</t>
  </si>
  <si>
    <t>21:0248:000206:0005:0001:00</t>
  </si>
  <si>
    <t>65.884</t>
  </si>
  <si>
    <t>1015</t>
  </si>
  <si>
    <t>2.912</t>
  </si>
  <si>
    <t>17.247</t>
  </si>
  <si>
    <t>15.929</t>
  </si>
  <si>
    <t>0.301</t>
  </si>
  <si>
    <t>2.948</t>
  </si>
  <si>
    <t>4.474</t>
  </si>
  <si>
    <t>084G:2002:3030:00:----:--</t>
  </si>
  <si>
    <t>21:0035:000259</t>
  </si>
  <si>
    <t>21:0248:000207</t>
  </si>
  <si>
    <t>21:0248:000207:0005:0001:00</t>
  </si>
  <si>
    <t>81.407</t>
  </si>
  <si>
    <t>362</t>
  </si>
  <si>
    <t>2.51</t>
  </si>
  <si>
    <t>20.2</t>
  </si>
  <si>
    <t>18.306</t>
  </si>
  <si>
    <t>7.504</t>
  </si>
  <si>
    <t>2.414</t>
  </si>
  <si>
    <t>084G:2002:3031:00:----:--</t>
  </si>
  <si>
    <t>21:0035:000260</t>
  </si>
  <si>
    <t>21:0248:000208</t>
  </si>
  <si>
    <t>21:0248:000208:0005:0001:00</t>
  </si>
  <si>
    <t>83.668</t>
  </si>
  <si>
    <t>696</t>
  </si>
  <si>
    <t>3.512</t>
  </si>
  <si>
    <t>23.493</t>
  </si>
  <si>
    <t>94.269</t>
  </si>
  <si>
    <t>0.101</t>
  </si>
  <si>
    <t>58.862</t>
  </si>
  <si>
    <t>4.137</t>
  </si>
  <si>
    <t>084G:2002:3032:00:----:--</t>
  </si>
  <si>
    <t>21:0035:000261</t>
  </si>
  <si>
    <t>21:0248:000209</t>
  </si>
  <si>
    <t>21:0248:000209:0005:0001:00</t>
  </si>
  <si>
    <t>62.072</t>
  </si>
  <si>
    <t>512</t>
  </si>
  <si>
    <t>18.718</t>
  </si>
  <si>
    <t>10.167</t>
  </si>
  <si>
    <t>17.688</t>
  </si>
  <si>
    <t>2.399</t>
  </si>
  <si>
    <t>084G:2002:3033:00:----:--</t>
  </si>
  <si>
    <t>21:0035:000262</t>
  </si>
  <si>
    <t>21:0248:000210</t>
  </si>
  <si>
    <t>21:0248:000210:0005:0001:00</t>
  </si>
  <si>
    <t>084G:2002:3034:00:----:--</t>
  </si>
  <si>
    <t>21:0035:000263</t>
  </si>
  <si>
    <t>21:0248:000211</t>
  </si>
  <si>
    <t>21:0248:000211:0005:0001:00</t>
  </si>
  <si>
    <t>084G:2002:3035:00:----:--</t>
  </si>
  <si>
    <t>21:0035:000264</t>
  </si>
  <si>
    <t>21:0248:000212</t>
  </si>
  <si>
    <t>21:0248:000212:0005:0001:00</t>
  </si>
  <si>
    <t>084G:2002:3036:00:----:--</t>
  </si>
  <si>
    <t>21:0035:000265</t>
  </si>
  <si>
    <t>21:0248:000213</t>
  </si>
  <si>
    <t>21:0248:000213:0005:0001:00</t>
  </si>
  <si>
    <t>084G:2002:3037:00:----:--</t>
  </si>
  <si>
    <t>21:0035:000266</t>
  </si>
  <si>
    <t>21:0248:000214</t>
  </si>
  <si>
    <t>21:0248:000214:0005:0001:00</t>
  </si>
  <si>
    <t>106E:2000:1005:00:------:--</t>
  </si>
  <si>
    <t>21:1126:000001</t>
  </si>
  <si>
    <t>21:0250:000002</t>
  </si>
  <si>
    <t>21:0250:000002:0003:0001:00</t>
  </si>
  <si>
    <t>28.88</t>
  </si>
  <si>
    <t>0.22</t>
  </si>
  <si>
    <t>3.544</t>
  </si>
  <si>
    <t>0.36</t>
  </si>
  <si>
    <t>&lt;0.001</t>
  </si>
  <si>
    <t>106E:2000:1010:00:------:--</t>
  </si>
  <si>
    <t>21:1126:000002</t>
  </si>
  <si>
    <t>21:0250:000007</t>
  </si>
  <si>
    <t>21:0250:000007:0003:0001:00</t>
  </si>
  <si>
    <t>37.17</t>
  </si>
  <si>
    <t>3.566</t>
  </si>
  <si>
    <t>9.19</t>
  </si>
  <si>
    <t>106E:2000:1015:00:------:--</t>
  </si>
  <si>
    <t>21:1126:000003</t>
  </si>
  <si>
    <t>21:0250:000012</t>
  </si>
  <si>
    <t>21:0250:000012:0003:0001:00</t>
  </si>
  <si>
    <t>29.04</t>
  </si>
  <si>
    <t>0.05</t>
  </si>
  <si>
    <t>4.976</t>
  </si>
  <si>
    <t>0.28</t>
  </si>
  <si>
    <t>16.51</t>
  </si>
  <si>
    <t>1.61</t>
  </si>
  <si>
    <t>106E:2000:1020:00:------:--</t>
  </si>
  <si>
    <t>21:1126:000004</t>
  </si>
  <si>
    <t>21:0250:000017</t>
  </si>
  <si>
    <t>21:0250:000017:0003:0001:00</t>
  </si>
  <si>
    <t>36.78</t>
  </si>
  <si>
    <t>652</t>
  </si>
  <si>
    <t>0.17</t>
  </si>
  <si>
    <t>8.659</t>
  </si>
  <si>
    <t>30.65</t>
  </si>
  <si>
    <t>1.93</t>
  </si>
  <si>
    <t>106E:2000:1025:10:------:--</t>
  </si>
  <si>
    <t>21:1126:000005</t>
  </si>
  <si>
    <t>21:0250:000020</t>
  </si>
  <si>
    <t>21:0250:000020:0003:0001:00</t>
  </si>
  <si>
    <t>47.76</t>
  </si>
  <si>
    <t>447</t>
  </si>
  <si>
    <t>0.29</t>
  </si>
  <si>
    <t>23.808</t>
  </si>
  <si>
    <t>57.36</t>
  </si>
  <si>
    <t>1.51</t>
  </si>
  <si>
    <t>106E:2000:1030:00:------:--</t>
  </si>
  <si>
    <t>21:1126:000006</t>
  </si>
  <si>
    <t>21:0250:000024</t>
  </si>
  <si>
    <t>21:0250:000024:0003:0001:00</t>
  </si>
  <si>
    <t>20.71</t>
  </si>
  <si>
    <t>417</t>
  </si>
  <si>
    <t>0.09</t>
  </si>
  <si>
    <t>1.3</t>
  </si>
  <si>
    <t>4.98</t>
  </si>
  <si>
    <t>1.01</t>
  </si>
  <si>
    <t>106E:2000:1035:00:------:--</t>
  </si>
  <si>
    <t>21:1126:000007</t>
  </si>
  <si>
    <t>21:0250:000029</t>
  </si>
  <si>
    <t>21:0250:000029:0003:0001:00</t>
  </si>
  <si>
    <t>39.83</t>
  </si>
  <si>
    <t>326</t>
  </si>
  <si>
    <t>0.11</t>
  </si>
  <si>
    <t>4.285</t>
  </si>
  <si>
    <t>0.53</t>
  </si>
  <si>
    <t>19.69</t>
  </si>
  <si>
    <t>1.52</t>
  </si>
  <si>
    <t>116G:2000:1005:00:------:--</t>
  </si>
  <si>
    <t>21:1126:000008</t>
  </si>
  <si>
    <t>21:0250:000032</t>
  </si>
  <si>
    <t>21:0250:000032:0003:0001:00</t>
  </si>
  <si>
    <t>20.32</t>
  </si>
  <si>
    <t>0.06</t>
  </si>
  <si>
    <t>1.301</t>
  </si>
  <si>
    <t>0.15</t>
  </si>
  <si>
    <t>1.55</t>
  </si>
  <si>
    <t>2.01</t>
  </si>
  <si>
    <t>116G:2000:1010:00:------:--</t>
  </si>
  <si>
    <t>21:1126:000009</t>
  </si>
  <si>
    <t>21:0250:000036</t>
  </si>
  <si>
    <t>21:0250:000036:0003:0001:00</t>
  </si>
  <si>
    <t>95.63</t>
  </si>
  <si>
    <t>209</t>
  </si>
  <si>
    <t>8.725</t>
  </si>
  <si>
    <t>2.8</t>
  </si>
  <si>
    <t>55.8</t>
  </si>
  <si>
    <t>116G:2000:1015:00:------:--</t>
  </si>
  <si>
    <t>21:1126:000010</t>
  </si>
  <si>
    <t>21:0250:000041</t>
  </si>
  <si>
    <t>21:0250:000041:0003:0001:00</t>
  </si>
  <si>
    <t>63.09</t>
  </si>
  <si>
    <t>62</t>
  </si>
  <si>
    <t>0.3</t>
  </si>
  <si>
    <t>8.975</t>
  </si>
  <si>
    <t>25.49</t>
  </si>
  <si>
    <t>1.42</t>
  </si>
  <si>
    <t>116G:2000:1020:00:------:--</t>
  </si>
  <si>
    <t>21:1126:000011</t>
  </si>
  <si>
    <t>21:0250:000046</t>
  </si>
  <si>
    <t>21:0250:000046:0003:0001:00</t>
  </si>
  <si>
    <t>35.2</t>
  </si>
  <si>
    <t>64</t>
  </si>
  <si>
    <t>2.812</t>
  </si>
  <si>
    <t>4.26</t>
  </si>
  <si>
    <t>116G:2000:1025:00:------:--</t>
  </si>
  <si>
    <t>21:1126:000012</t>
  </si>
  <si>
    <t>21:0250:000049</t>
  </si>
  <si>
    <t>21:0250:000049:0003:0001:00</t>
  </si>
  <si>
    <t>85.27</t>
  </si>
  <si>
    <t>17</t>
  </si>
  <si>
    <t>0.1</t>
  </si>
  <si>
    <t>10.821</t>
  </si>
  <si>
    <t>10.11</t>
  </si>
  <si>
    <t>51.63</t>
  </si>
  <si>
    <t>1.43</t>
  </si>
  <si>
    <t>116G:2000:1030:00:------:--</t>
  </si>
  <si>
    <t>21:1126:000013</t>
  </si>
  <si>
    <t>21:0250:000053</t>
  </si>
  <si>
    <t>21:0250:000053:0003:0001:00</t>
  </si>
  <si>
    <t>35.19</t>
  </si>
  <si>
    <t>69</t>
  </si>
  <si>
    <t>0.12</t>
  </si>
  <si>
    <t>5.39</t>
  </si>
  <si>
    <t>116G:2000:1040:00:------:--</t>
  </si>
  <si>
    <t>21:1126:000014</t>
  </si>
  <si>
    <t>21:0250:000063</t>
  </si>
  <si>
    <t>21:0250:000063:0003:0001:00</t>
  </si>
  <si>
    <t>59.64</t>
  </si>
  <si>
    <t>&lt;5</t>
  </si>
  <si>
    <t>0.19</t>
  </si>
  <si>
    <t>10.873</t>
  </si>
  <si>
    <t>2</t>
  </si>
  <si>
    <t>16.15</t>
  </si>
  <si>
    <t>1.37</t>
  </si>
  <si>
    <t>116G:2000:1045:00:------:--</t>
  </si>
  <si>
    <t>21:1126:000015</t>
  </si>
  <si>
    <t>21:0250:000066</t>
  </si>
  <si>
    <t>21:0250:000066:0003:0001:00</t>
  </si>
  <si>
    <t>113.49</t>
  </si>
  <si>
    <t>85</t>
  </si>
  <si>
    <t>0.59</t>
  </si>
  <si>
    <t>23.026</t>
  </si>
  <si>
    <t>13.75</t>
  </si>
  <si>
    <t>81.68</t>
  </si>
  <si>
    <t>116G:2000:1050:00:------:--</t>
  </si>
  <si>
    <t>21:1126:000016</t>
  </si>
  <si>
    <t>21:0250:000071</t>
  </si>
  <si>
    <t>21:0250:000071:0003:0001:00</t>
  </si>
  <si>
    <t>42.37</t>
  </si>
  <si>
    <t>25</t>
  </si>
  <si>
    <t>4.303</t>
  </si>
  <si>
    <t>1.44</t>
  </si>
  <si>
    <t>18.17</t>
  </si>
  <si>
    <t>116G:2000:1055:00:------:--</t>
  </si>
  <si>
    <t>21:1126:000017</t>
  </si>
  <si>
    <t>21:0250:000075</t>
  </si>
  <si>
    <t>21:0250:000075:0003:0001:00</t>
  </si>
  <si>
    <t>23.9</t>
  </si>
  <si>
    <t>373</t>
  </si>
  <si>
    <t>1.506</t>
  </si>
  <si>
    <t>0.21</t>
  </si>
  <si>
    <t>1.92</t>
  </si>
  <si>
    <t>116G:2000:1060:00:------:--</t>
  </si>
  <si>
    <t>21:1126:000018</t>
  </si>
  <si>
    <t>21:0250:000080</t>
  </si>
  <si>
    <t>21:0250:000080:0003:0001:00</t>
  </si>
  <si>
    <t>68.46</t>
  </si>
  <si>
    <t>1811</t>
  </si>
  <si>
    <t>0.18</t>
  </si>
  <si>
    <t>9.078</t>
  </si>
  <si>
    <t>8.44</t>
  </si>
  <si>
    <t>42.8</t>
  </si>
  <si>
    <t>116G:2000:1065:00:------:--</t>
  </si>
  <si>
    <t>21:1126:000019</t>
  </si>
  <si>
    <t>21:0250:000083</t>
  </si>
  <si>
    <t>21:0250:000083:0003:0001:00</t>
  </si>
  <si>
    <t>21.14</t>
  </si>
  <si>
    <t>529</t>
  </si>
  <si>
    <t>0.2</t>
  </si>
  <si>
    <t>1.78</t>
  </si>
  <si>
    <t>1.89</t>
  </si>
  <si>
    <t>116G:2000:1070:00:------:--</t>
  </si>
  <si>
    <t>21:1126:000020</t>
  </si>
  <si>
    <t>21:0250:000087</t>
  </si>
  <si>
    <t>21:0250:000087:0003:0001:00</t>
  </si>
  <si>
    <t>675</t>
  </si>
  <si>
    <t>0.64</t>
  </si>
  <si>
    <t>0.41</t>
  </si>
  <si>
    <t>0.32</t>
  </si>
  <si>
    <t>2.96</t>
  </si>
  <si>
    <t>116G:2000:1075:00:------:--</t>
  </si>
  <si>
    <t>21:1126:000021</t>
  </si>
  <si>
    <t>21:0250:000092</t>
  </si>
  <si>
    <t>21:0250:000092:0003:0001:00</t>
  </si>
  <si>
    <t>738</t>
  </si>
  <si>
    <t>0.31</t>
  </si>
  <si>
    <t>0.787</t>
  </si>
  <si>
    <t>0.27</t>
  </si>
  <si>
    <t>2.84</t>
  </si>
  <si>
    <t>116G:2000:1080:00:------:--</t>
  </si>
  <si>
    <t>21:1126:000022</t>
  </si>
  <si>
    <t>21:0250:000097</t>
  </si>
  <si>
    <t>21:0250:000097:0003:0001:00</t>
  </si>
  <si>
    <t>1143</t>
  </si>
  <si>
    <t>1.191</t>
  </si>
  <si>
    <t>0.62</t>
  </si>
  <si>
    <t>2.77</t>
  </si>
  <si>
    <t>116G:2000:1085:00:------:--</t>
  </si>
  <si>
    <t>21:1126:000023</t>
  </si>
  <si>
    <t>21:0250:000099</t>
  </si>
  <si>
    <t>21:0250:000099:0003:0001:00</t>
  </si>
  <si>
    <t>7.18</t>
  </si>
  <si>
    <t>1030</t>
  </si>
  <si>
    <t>0.42</t>
  </si>
  <si>
    <t>1.236</t>
  </si>
  <si>
    <t>116G:2000:1090:00:------:--</t>
  </si>
  <si>
    <t>21:1126:000024</t>
  </si>
  <si>
    <t>21:0250:000104</t>
  </si>
  <si>
    <t>21:0250:000104:0003:0001:00</t>
  </si>
  <si>
    <t>2.33</t>
  </si>
  <si>
    <t>520</t>
  </si>
  <si>
    <t>1.138</t>
  </si>
  <si>
    <t>0.52</t>
  </si>
  <si>
    <t>2.44</t>
  </si>
  <si>
    <t>116G:2000:1095:00:------:--</t>
  </si>
  <si>
    <t>21:1126:000025</t>
  </si>
  <si>
    <t>21:0250:000109</t>
  </si>
  <si>
    <t>21:0250:000109:0003:0001:00</t>
  </si>
  <si>
    <t>2.63</t>
  </si>
  <si>
    <t>978</t>
  </si>
  <si>
    <t>0.14</t>
  </si>
  <si>
    <t>1.352</t>
  </si>
  <si>
    <t>0.46</t>
  </si>
  <si>
    <t>2.52</t>
  </si>
  <si>
    <t>2.92</t>
  </si>
  <si>
    <t>116G:2000:1100:00:------:--</t>
  </si>
  <si>
    <t>21:1126:000026</t>
  </si>
  <si>
    <t>21:0250:000114</t>
  </si>
  <si>
    <t>21:0250:000114:0003:0001:00</t>
  </si>
  <si>
    <t>30.47</t>
  </si>
  <si>
    <t>522</t>
  </si>
  <si>
    <t>4.952</t>
  </si>
  <si>
    <t>1.03</t>
  </si>
  <si>
    <t>12.44</t>
  </si>
  <si>
    <t>116G:2000:1105:00:------:--</t>
  </si>
  <si>
    <t>21:1126:000027</t>
  </si>
  <si>
    <t>21:0250:000117</t>
  </si>
  <si>
    <t>21:0250:000117:0003:0001:00</t>
  </si>
  <si>
    <t>33.41</t>
  </si>
  <si>
    <t>2.336</t>
  </si>
  <si>
    <t>0.98</t>
  </si>
  <si>
    <t>116G:2000:1110:00:------:--</t>
  </si>
  <si>
    <t>21:1126:000028</t>
  </si>
  <si>
    <t>21:0250:000122</t>
  </si>
  <si>
    <t>21:0250:000122:0003:0001:00</t>
  </si>
  <si>
    <t>87.78</t>
  </si>
  <si>
    <t>7</t>
  </si>
  <si>
    <t>0.35</t>
  </si>
  <si>
    <t>8.658</t>
  </si>
  <si>
    <t>1.74</t>
  </si>
  <si>
    <t>36.59</t>
  </si>
  <si>
    <t>116G:2000:1115:00:------:--</t>
  </si>
  <si>
    <t>21:1126:000029</t>
  </si>
  <si>
    <t>21:0250:000126</t>
  </si>
  <si>
    <t>21:0250:000126:0003:0001:00</t>
  </si>
  <si>
    <t>589</t>
  </si>
  <si>
    <t>1.177</t>
  </si>
  <si>
    <t>1.02</t>
  </si>
  <si>
    <t>2.37</t>
  </si>
  <si>
    <t>116G:2000:1120:00:------:--</t>
  </si>
  <si>
    <t>21:1126:000030</t>
  </si>
  <si>
    <t>21:0250:000131</t>
  </si>
  <si>
    <t>21:0250:000131:0003:0001:00</t>
  </si>
  <si>
    <t>1.16</t>
  </si>
  <si>
    <t>774</t>
  </si>
  <si>
    <t>0.24</t>
  </si>
  <si>
    <t>0.476</t>
  </si>
  <si>
    <t>3.58</t>
  </si>
  <si>
    <t>116G:2000:1125:00:------:--</t>
  </si>
  <si>
    <t>21:1126:000031</t>
  </si>
  <si>
    <t>21:0250:000134</t>
  </si>
  <si>
    <t>21:0250:000134:0003:0001:00</t>
  </si>
  <si>
    <t>8.73</t>
  </si>
  <si>
    <t>980</t>
  </si>
  <si>
    <t>0.89</t>
  </si>
  <si>
    <t>5.166</t>
  </si>
  <si>
    <t>2.89</t>
  </si>
  <si>
    <t>10.67</t>
  </si>
  <si>
    <t>2.49</t>
  </si>
  <si>
    <t>116G:2000:1130:00:------:--</t>
  </si>
  <si>
    <t>21:1126:000032</t>
  </si>
  <si>
    <t>21:0250:000138</t>
  </si>
  <si>
    <t>21:0250:000138:0003:0001:00</t>
  </si>
  <si>
    <t>24.47</t>
  </si>
  <si>
    <t>659</t>
  </si>
  <si>
    <t>0.43</t>
  </si>
  <si>
    <t>4.975</t>
  </si>
  <si>
    <t>0.86</t>
  </si>
  <si>
    <t>18.94</t>
  </si>
  <si>
    <t>2.25</t>
  </si>
  <si>
    <t>116G:2000:1135:00:------:--</t>
  </si>
  <si>
    <t>21:1126:000033</t>
  </si>
  <si>
    <t>21:0250:000143</t>
  </si>
  <si>
    <t>21:0250:000143:0003:0001:00</t>
  </si>
  <si>
    <t>45.07</t>
  </si>
  <si>
    <t>5.998</t>
  </si>
  <si>
    <t>1.94</t>
  </si>
  <si>
    <t>1</t>
  </si>
  <si>
    <t>116G:2000:1140:00:------:--</t>
  </si>
  <si>
    <t>21:1126:000034</t>
  </si>
  <si>
    <t>21:0250:000148</t>
  </si>
  <si>
    <t>21:0250:000148:0003:0001:00</t>
  </si>
  <si>
    <t>1.5</t>
  </si>
  <si>
    <t>667</t>
  </si>
  <si>
    <t>0.846</t>
  </si>
  <si>
    <t>0.67</t>
  </si>
  <si>
    <t>2.95</t>
  </si>
  <si>
    <t>116G:2000:1145:00:------:--</t>
  </si>
  <si>
    <t>21:1126:000035</t>
  </si>
  <si>
    <t>21:0250:000150</t>
  </si>
  <si>
    <t>21:0250:000150:0003:0001:00</t>
  </si>
  <si>
    <t>2.91</t>
  </si>
  <si>
    <t>732</t>
  </si>
  <si>
    <t>1.189</t>
  </si>
  <si>
    <t>3.1</t>
  </si>
  <si>
    <t>116G:2000:1150:00:------:--</t>
  </si>
  <si>
    <t>21:1126:000036</t>
  </si>
  <si>
    <t>21:0250:000155</t>
  </si>
  <si>
    <t>21:0250:000155:0003:0001:00</t>
  </si>
  <si>
    <t>835</t>
  </si>
  <si>
    <t>1.32</t>
  </si>
  <si>
    <t>0.61</t>
  </si>
  <si>
    <t>0.49</t>
  </si>
  <si>
    <t>3.34</t>
  </si>
  <si>
    <t>116H:2000:1005:00:------:--</t>
  </si>
  <si>
    <t>21:1126:000037</t>
  </si>
  <si>
    <t>21:0250:000160</t>
  </si>
  <si>
    <t>21:0250:000160:0003:0001:00</t>
  </si>
  <si>
    <t>6.43</t>
  </si>
  <si>
    <t>2749</t>
  </si>
  <si>
    <t>3.798</t>
  </si>
  <si>
    <t>0.83</t>
  </si>
  <si>
    <t>3.76</t>
  </si>
  <si>
    <t>1.12</t>
  </si>
  <si>
    <t>116H:2000:1010:00:------:--</t>
  </si>
  <si>
    <t>21:1126:000038</t>
  </si>
  <si>
    <t>21:0250:000164</t>
  </si>
  <si>
    <t>21:0250:000164:0003:0001:00</t>
  </si>
  <si>
    <t>38.1</t>
  </si>
  <si>
    <t>694</t>
  </si>
  <si>
    <t>0.07</t>
  </si>
  <si>
    <t>9.451</t>
  </si>
  <si>
    <t>1.11</t>
  </si>
  <si>
    <t>39.81</t>
  </si>
  <si>
    <t>2.15</t>
  </si>
  <si>
    <t>116H:2000:1015:00:------:--</t>
  </si>
  <si>
    <t>21:1126:000039</t>
  </si>
  <si>
    <t>21:0250:000169</t>
  </si>
  <si>
    <t>21:0250:000169:0003:0001:00</t>
  </si>
  <si>
    <t>35.63</t>
  </si>
  <si>
    <t>341</t>
  </si>
  <si>
    <t>5.151</t>
  </si>
  <si>
    <t>6.54</t>
  </si>
  <si>
    <t>17.2</t>
  </si>
  <si>
    <t>116H:2000:1020:00:------:--</t>
  </si>
  <si>
    <t>21:1126:000040</t>
  </si>
  <si>
    <t>21:0250:000174</t>
  </si>
  <si>
    <t>21:0250:000174:0003:0001:00</t>
  </si>
  <si>
    <t>41.64</t>
  </si>
  <si>
    <t>59</t>
  </si>
  <si>
    <t>1.251</t>
  </si>
  <si>
    <t>1.72</t>
  </si>
  <si>
    <t>116H:2000:1025:00:------:--</t>
  </si>
  <si>
    <t>21:1126:000041</t>
  </si>
  <si>
    <t>21:0250:000177</t>
  </si>
  <si>
    <t>21:0250:000177:0003:0001:00</t>
  </si>
  <si>
    <t>72.61</t>
  </si>
  <si>
    <t>0.13</t>
  </si>
  <si>
    <t>10.723</t>
  </si>
  <si>
    <t>0.47</t>
  </si>
  <si>
    <t>25.71</t>
  </si>
  <si>
    <t>116H:2000:1030:00:------:--</t>
  </si>
  <si>
    <t>21:1126:000042</t>
  </si>
  <si>
    <t>21:0250:000182</t>
  </si>
  <si>
    <t>21:0250:000182:0003:0001:00</t>
  </si>
  <si>
    <t>41.07</t>
  </si>
  <si>
    <t>2.345</t>
  </si>
  <si>
    <t>0.88</t>
  </si>
  <si>
    <t>116H:2000:1035:00:------:--</t>
  </si>
  <si>
    <t>21:1126:000043</t>
  </si>
  <si>
    <t>21:0250:000186</t>
  </si>
  <si>
    <t>21:0250:000186:0003:0001:00</t>
  </si>
  <si>
    <t>48.71</t>
  </si>
  <si>
    <t>10.687</t>
  </si>
  <si>
    <t>6.81</t>
  </si>
  <si>
    <t>116H:2000:1040:00:------:--</t>
  </si>
  <si>
    <t>21:1126:000044</t>
  </si>
  <si>
    <t>21:0250:000191</t>
  </si>
  <si>
    <t>21:0250:000191:0003:0001:00</t>
  </si>
  <si>
    <t>40.73</t>
  </si>
  <si>
    <t>11.005</t>
  </si>
  <si>
    <t>8.51</t>
  </si>
  <si>
    <t>0.66</t>
  </si>
  <si>
    <t>116H:2000:1045:00:------:--</t>
  </si>
  <si>
    <t>21:1126:000045</t>
  </si>
  <si>
    <t>21:0250:000193</t>
  </si>
  <si>
    <t>21:0250:000193:0003:0001:00</t>
  </si>
  <si>
    <t>21.3</t>
  </si>
  <si>
    <t>11.099</t>
  </si>
  <si>
    <t>3.81</t>
  </si>
  <si>
    <t>116H:2000:1050:00:------:--</t>
  </si>
  <si>
    <t>21:1126:000046</t>
  </si>
  <si>
    <t>21:0250:000198</t>
  </si>
  <si>
    <t>21:0250:000198:0003:0001:00</t>
  </si>
  <si>
    <t>47.11</t>
  </si>
  <si>
    <t>13</t>
  </si>
  <si>
    <t>6.362</t>
  </si>
  <si>
    <t>3.59</t>
  </si>
  <si>
    <t>116H:2000:1055:00:------:--</t>
  </si>
  <si>
    <t>21:1126:000047</t>
  </si>
  <si>
    <t>21:0250:000203</t>
  </si>
  <si>
    <t>21:0250:000203:0003:0001:00</t>
  </si>
  <si>
    <t>50.43</t>
  </si>
  <si>
    <t>14</t>
  </si>
  <si>
    <t>0.16</t>
  </si>
  <si>
    <t>10.481</t>
  </si>
  <si>
    <t>9.59</t>
  </si>
  <si>
    <t>1.25</t>
  </si>
  <si>
    <t>116H:2000:1060:00:------:--</t>
  </si>
  <si>
    <t>21:1126:000048</t>
  </si>
  <si>
    <t>21:0250:000208</t>
  </si>
  <si>
    <t>21:0250:000208:0003:0001:00</t>
  </si>
  <si>
    <t>10.35</t>
  </si>
  <si>
    <t>1137</t>
  </si>
  <si>
    <t>1.356</t>
  </si>
  <si>
    <t>0.08</t>
  </si>
  <si>
    <t>1.87</t>
  </si>
  <si>
    <t>116H:2000:1065:00:------:--</t>
  </si>
  <si>
    <t>21:1126:000049</t>
  </si>
  <si>
    <t>21:0250:000211</t>
  </si>
  <si>
    <t>21:0250:000211:0003:0001:00</t>
  </si>
  <si>
    <t>6.48</t>
  </si>
  <si>
    <t>583</t>
  </si>
  <si>
    <t>1.311</t>
  </si>
  <si>
    <t>1.26</t>
  </si>
  <si>
    <t>116H:2000:1070:00:------:--</t>
  </si>
  <si>
    <t>21:1126:000050</t>
  </si>
  <si>
    <t>21:0250:000216</t>
  </si>
  <si>
    <t>21:0250:000216:0003:0001:00</t>
  </si>
  <si>
    <t>31.52</t>
  </si>
  <si>
    <t>3.792</t>
  </si>
  <si>
    <t>0.94</t>
  </si>
  <si>
    <t>0.55</t>
  </si>
  <si>
    <t>116H:2000:1075:00:------:--</t>
  </si>
  <si>
    <t>21:1126:000051</t>
  </si>
  <si>
    <t>21:0250:000221</t>
  </si>
  <si>
    <t>21:0250:000221:0003:0001:00</t>
  </si>
  <si>
    <t>21.03</t>
  </si>
  <si>
    <t>10.803</t>
  </si>
  <si>
    <t>0.45</t>
  </si>
  <si>
    <t>116H:2000:1080:00:------:--</t>
  </si>
  <si>
    <t>21:1126:000052</t>
  </si>
  <si>
    <t>21:0250:000225</t>
  </si>
  <si>
    <t>21:0250:000225:0003:0001:00</t>
  </si>
  <si>
    <t>48.35</t>
  </si>
  <si>
    <t>4.942</t>
  </si>
  <si>
    <t>5.32</t>
  </si>
  <si>
    <t>116H:2000:1085:20:1084:10</t>
  </si>
  <si>
    <t>21:1126:000053</t>
  </si>
  <si>
    <t>21:0250:000227</t>
  </si>
  <si>
    <t>21:0250:000227:0004:0001:00</t>
  </si>
  <si>
    <t>53.52</t>
  </si>
  <si>
    <t>6.691</t>
  </si>
  <si>
    <t>116H:2000:1095:00:------:--</t>
  </si>
  <si>
    <t>21:1126:000054</t>
  </si>
  <si>
    <t>21:0250:000237</t>
  </si>
  <si>
    <t>21:0250:000237:0003:0001:00</t>
  </si>
  <si>
    <t>45.14</t>
  </si>
  <si>
    <t>12</t>
  </si>
  <si>
    <t>7.393</t>
  </si>
  <si>
    <t>5.75</t>
  </si>
  <si>
    <t>0.79</t>
  </si>
  <si>
    <t>116H:2000:1100:00:------:--</t>
  </si>
  <si>
    <t>21:1126:000055</t>
  </si>
  <si>
    <t>21:0250:000242</t>
  </si>
  <si>
    <t>21:0250:000242:0003:0001:00</t>
  </si>
  <si>
    <t>47.14</t>
  </si>
  <si>
    <t>4.787</t>
  </si>
  <si>
    <t>3.99</t>
  </si>
  <si>
    <t>0.92</t>
  </si>
  <si>
    <t>116H:2000:1105:20:1104:10</t>
  </si>
  <si>
    <t>21:1126:000056</t>
  </si>
  <si>
    <t>21:0250:000245</t>
  </si>
  <si>
    <t>21:0250:000245:0004:0001:00</t>
  </si>
  <si>
    <t>137.82</t>
  </si>
  <si>
    <t>29.434</t>
  </si>
  <si>
    <t>1.45</t>
  </si>
  <si>
    <t>62.89</t>
  </si>
  <si>
    <t>3</t>
  </si>
  <si>
    <t>116H:2000:1110:00:------:--</t>
  </si>
  <si>
    <t>21:1126:000057</t>
  </si>
  <si>
    <t>21:0250:000250</t>
  </si>
  <si>
    <t>21:0250:000250:0003:0001:00</t>
  </si>
  <si>
    <t>43.74</t>
  </si>
  <si>
    <t>193</t>
  </si>
  <si>
    <t>7.555</t>
  </si>
  <si>
    <t>10.09</t>
  </si>
  <si>
    <t>1.84</t>
  </si>
  <si>
    <t>116H:2000:1115:00:------:--</t>
  </si>
  <si>
    <t>21:1126:000058</t>
  </si>
  <si>
    <t>21:0250:000254</t>
  </si>
  <si>
    <t>21:0250:000254:0003:0001:00</t>
  </si>
  <si>
    <t>33.11</t>
  </si>
  <si>
    <t>319</t>
  </si>
  <si>
    <t>3.125</t>
  </si>
  <si>
    <t>0.6</t>
  </si>
  <si>
    <t>6.25</t>
  </si>
  <si>
    <t>1.13</t>
  </si>
  <si>
    <t>116H:2000:1120:00:------:--</t>
  </si>
  <si>
    <t>21:1126:000059</t>
  </si>
  <si>
    <t>21:0250:000259</t>
  </si>
  <si>
    <t>21:0250:000259:0003:0001:00</t>
  </si>
  <si>
    <t>39.87</t>
  </si>
  <si>
    <t>46</t>
  </si>
  <si>
    <t>5.837</t>
  </si>
  <si>
    <t>13.21</t>
  </si>
  <si>
    <t>2.9</t>
  </si>
  <si>
    <t>116H:2000:1125:20:1124:10</t>
  </si>
  <si>
    <t>21:1126:000060</t>
  </si>
  <si>
    <t>21:0250:000262</t>
  </si>
  <si>
    <t>21:0250:000262:0004:0001:00</t>
  </si>
  <si>
    <t>52.89</t>
  </si>
  <si>
    <t>7.073</t>
  </si>
  <si>
    <t>19.32</t>
  </si>
  <si>
    <t>2.22</t>
  </si>
  <si>
    <t>116H:2000:1130:00:------:--</t>
  </si>
  <si>
    <t>21:1126:000061</t>
  </si>
  <si>
    <t>21:0250:000267</t>
  </si>
  <si>
    <t>21:0250:000267:0003:0001:00</t>
  </si>
  <si>
    <t>45.16</t>
  </si>
  <si>
    <t>4.395</t>
  </si>
  <si>
    <t>4.94</t>
  </si>
  <si>
    <t>116H:2000:1135:00:------:--</t>
  </si>
  <si>
    <t>21:1126:000062</t>
  </si>
  <si>
    <t>21:0250:000271</t>
  </si>
  <si>
    <t>21:0250:000271:0003:0001:00</t>
  </si>
  <si>
    <t>3.31</t>
  </si>
  <si>
    <t>595</t>
  </si>
  <si>
    <t>1.866</t>
  </si>
  <si>
    <t>5.2</t>
  </si>
  <si>
    <t>2.65</t>
  </si>
  <si>
    <t>116H:2000:1140:00:------:--</t>
  </si>
  <si>
    <t>21:1126:000063</t>
  </si>
  <si>
    <t>21:0250:000276</t>
  </si>
  <si>
    <t>21:0250:000276:0003:0001:00</t>
  </si>
  <si>
    <t>32.88</t>
  </si>
  <si>
    <t>297</t>
  </si>
  <si>
    <t>25.384</t>
  </si>
  <si>
    <t>69.73</t>
  </si>
  <si>
    <t>2.78</t>
  </si>
  <si>
    <t>116H:2000:1145:20:1144:10</t>
  </si>
  <si>
    <t>21:1126:000064</t>
  </si>
  <si>
    <t>21:0250:000279</t>
  </si>
  <si>
    <t>21:0250:000279:0004:0001:00</t>
  </si>
  <si>
    <t>26.56</t>
  </si>
  <si>
    <t>530</t>
  </si>
  <si>
    <t>2.651</t>
  </si>
  <si>
    <t>6.47</t>
  </si>
  <si>
    <t>1.66</t>
  </si>
  <si>
    <t>116H:2000:1150:00:------:--</t>
  </si>
  <si>
    <t>21:1126:000065</t>
  </si>
  <si>
    <t>21:0250:000283</t>
  </si>
  <si>
    <t>21:0250:000283:0003:0001:00</t>
  </si>
  <si>
    <t>10.38</t>
  </si>
  <si>
    <t>475</t>
  </si>
  <si>
    <t>7.624</t>
  </si>
  <si>
    <t>2.14</t>
  </si>
  <si>
    <t>17.07</t>
  </si>
  <si>
    <t>2.23</t>
  </si>
  <si>
    <t>116H:2000:1155:00:------:--</t>
  </si>
  <si>
    <t>21:1126:000066</t>
  </si>
  <si>
    <t>21:0250:000288</t>
  </si>
  <si>
    <t>21:0250:000288:0003:0001:00</t>
  </si>
  <si>
    <t>9.65</t>
  </si>
  <si>
    <t>1507</t>
  </si>
  <si>
    <t>9.232</t>
  </si>
  <si>
    <t>7.15</t>
  </si>
  <si>
    <t>28.46</t>
  </si>
  <si>
    <t>2.94</t>
  </si>
  <si>
    <t>116H:2000:1160:00:------:--</t>
  </si>
  <si>
    <t>21:1126:000067</t>
  </si>
  <si>
    <t>21:0250:000293</t>
  </si>
  <si>
    <t>21:0250:000293:0003:0001:00</t>
  </si>
  <si>
    <t>7.69</t>
  </si>
  <si>
    <t>528</t>
  </si>
  <si>
    <t>1.434</t>
  </si>
  <si>
    <t>0.85</t>
  </si>
  <si>
    <t>2.13</t>
  </si>
  <si>
    <t>116H:2000:1170:00:------:--</t>
  </si>
  <si>
    <t>21:1126:000068</t>
  </si>
  <si>
    <t>21:0250:000301</t>
  </si>
  <si>
    <t>21:0250:000301:0003:0001:00</t>
  </si>
  <si>
    <t>1094</t>
  </si>
  <si>
    <t>1.158</t>
  </si>
  <si>
    <t>0.23</t>
  </si>
  <si>
    <t>116H:2000:1175:00:------:--</t>
  </si>
  <si>
    <t>21:1126:000069</t>
  </si>
  <si>
    <t>21:0250:000305</t>
  </si>
  <si>
    <t>21:0250:000305:0003:0001:00</t>
  </si>
  <si>
    <t>10.68</t>
  </si>
  <si>
    <t>331</t>
  </si>
  <si>
    <t>3.406</t>
  </si>
  <si>
    <t>7.79</t>
  </si>
  <si>
    <t>116H:2000:1180:00:------:--</t>
  </si>
  <si>
    <t>21:1126:000070</t>
  </si>
  <si>
    <t>21:0250:000310</t>
  </si>
  <si>
    <t>21:0250:000310:0003:0001:00</t>
  </si>
  <si>
    <t>865</t>
  </si>
  <si>
    <t>1.635</t>
  </si>
  <si>
    <t>3.77</t>
  </si>
  <si>
    <t>1.86</t>
  </si>
  <si>
    <t>116H:2000:1185:00:------:--</t>
  </si>
  <si>
    <t>21:1126:000071</t>
  </si>
  <si>
    <t>21:0250:000313</t>
  </si>
  <si>
    <t>21:0250:000313:0003:0001:00</t>
  </si>
  <si>
    <t>609</t>
  </si>
  <si>
    <t>2.498</t>
  </si>
  <si>
    <t>116H:2000:1190:00:------:--</t>
  </si>
  <si>
    <t>21:1126:000072</t>
  </si>
  <si>
    <t>21:0250:000317</t>
  </si>
  <si>
    <t>21:0250:000317:0003:0001:00</t>
  </si>
  <si>
    <t>1216</t>
  </si>
  <si>
    <t>3.6</t>
  </si>
  <si>
    <t>2.39</t>
  </si>
  <si>
    <t>116I:2000:1005:00:------:--</t>
  </si>
  <si>
    <t>21:1126:000073</t>
  </si>
  <si>
    <t>21:0250:000325</t>
  </si>
  <si>
    <t>21:0250:000325:0003:0001:00</t>
  </si>
  <si>
    <t>2.27</t>
  </si>
  <si>
    <t>116I:2000:1010:00:------:--</t>
  </si>
  <si>
    <t>21:1126:000074</t>
  </si>
  <si>
    <t>21:0250:000329</t>
  </si>
  <si>
    <t>21:0250:000329:0003:0001:00</t>
  </si>
  <si>
    <t>660</t>
  </si>
  <si>
    <t>1.295</t>
  </si>
  <si>
    <t>116I:2000:1015:00:------:--</t>
  </si>
  <si>
    <t>21:1126:000075</t>
  </si>
  <si>
    <t>21:0250:000334</t>
  </si>
  <si>
    <t>21:0250:000334:0003:0001:00</t>
  </si>
  <si>
    <t>5.05</t>
  </si>
  <si>
    <t>232</t>
  </si>
  <si>
    <t>1.657</t>
  </si>
  <si>
    <t>116I:2000:1020:00:------:--</t>
  </si>
  <si>
    <t>21:1126:000076</t>
  </si>
  <si>
    <t>21:0250:000338</t>
  </si>
  <si>
    <t>21:0250:000338:0003:0001:00</t>
  </si>
  <si>
    <t>3.13</t>
  </si>
  <si>
    <t>664</t>
  </si>
  <si>
    <t>1.464</t>
  </si>
  <si>
    <t>2.45</t>
  </si>
  <si>
    <t>116I:2000:1025:00:------:--</t>
  </si>
  <si>
    <t>21:1126:000077</t>
  </si>
  <si>
    <t>21:0250:000342</t>
  </si>
  <si>
    <t>21:0250:000342:0003:0001:00</t>
  </si>
  <si>
    <t>3.27</t>
  </si>
  <si>
    <t>640</t>
  </si>
  <si>
    <t>1.473</t>
  </si>
  <si>
    <t>116I:2000:1030:00:------:--</t>
  </si>
  <si>
    <t>21:1126:000078</t>
  </si>
  <si>
    <t>21:0250:000346</t>
  </si>
  <si>
    <t>21:0250:000346:0003:0001:00</t>
  </si>
  <si>
    <t>5.27</t>
  </si>
  <si>
    <t>2.132</t>
  </si>
  <si>
    <t>116I:2000:1035:00:------:--</t>
  </si>
  <si>
    <t>21:1126:000079</t>
  </si>
  <si>
    <t>21:0250:000351</t>
  </si>
  <si>
    <t>21:0250:000351:0003:0001:00</t>
  </si>
  <si>
    <t>3.12</t>
  </si>
  <si>
    <t>822</t>
  </si>
  <si>
    <t>1.225</t>
  </si>
  <si>
    <t>0.73</t>
  </si>
  <si>
    <t>116I:2000:1040:00:------:--</t>
  </si>
  <si>
    <t>21:1126:000080</t>
  </si>
  <si>
    <t>21:0250:000356</t>
  </si>
  <si>
    <t>21:0250:000356:0003:0001:00</t>
  </si>
  <si>
    <t>3.75</t>
  </si>
  <si>
    <t>472</t>
  </si>
  <si>
    <t>1.452</t>
  </si>
  <si>
    <t>2.69</t>
  </si>
  <si>
    <t>116I:2000:1045:00:------:--</t>
  </si>
  <si>
    <t>21:1126:000081</t>
  </si>
  <si>
    <t>21:0250:000359</t>
  </si>
  <si>
    <t>21:0250:000359:0003:0001:00</t>
  </si>
  <si>
    <t>4.97</t>
  </si>
  <si>
    <t>397</t>
  </si>
  <si>
    <t>1.585</t>
  </si>
  <si>
    <t>0.69</t>
  </si>
  <si>
    <t>0.25</t>
  </si>
  <si>
    <t>2.98</t>
  </si>
  <si>
    <t>116I:2000:1055:00:------:--</t>
  </si>
  <si>
    <t>21:1126:000082</t>
  </si>
  <si>
    <t>21:0250:000368</t>
  </si>
  <si>
    <t>21:0250:000368:0003:0001:00</t>
  </si>
  <si>
    <t>3.92</t>
  </si>
  <si>
    <t>513</t>
  </si>
  <si>
    <t>0.95</t>
  </si>
  <si>
    <t>3.01</t>
  </si>
  <si>
    <t>116I:2000:1060:00:------:--</t>
  </si>
  <si>
    <t>21:1126:000083</t>
  </si>
  <si>
    <t>21:0250:000373</t>
  </si>
  <si>
    <t>21:0250:000373:0003:0001:00</t>
  </si>
  <si>
    <t>679</t>
  </si>
  <si>
    <t>1.254</t>
  </si>
  <si>
    <t>116I:2000:1065:20:1064:10</t>
  </si>
  <si>
    <t>21:1126:000084</t>
  </si>
  <si>
    <t>21:0250:000376</t>
  </si>
  <si>
    <t>21:0250:000376:0004:0001:00</t>
  </si>
  <si>
    <t>4.29</t>
  </si>
  <si>
    <t>216</t>
  </si>
  <si>
    <t>1.632</t>
  </si>
  <si>
    <t>2.4</t>
  </si>
  <si>
    <t>116I:2000:1070:00:------:--</t>
  </si>
  <si>
    <t>21:1126:000085</t>
  </si>
  <si>
    <t>21:0250:000381</t>
  </si>
  <si>
    <t>21:0250:000381:0003:0001:00</t>
  </si>
  <si>
    <t>3.87</t>
  </si>
  <si>
    <t>614</t>
  </si>
  <si>
    <t>1.361</t>
  </si>
  <si>
    <t>1.27</t>
  </si>
  <si>
    <t>116I:2000:1075:00:------:--</t>
  </si>
  <si>
    <t>21:1126:000086</t>
  </si>
  <si>
    <t>21:0250:000385</t>
  </si>
  <si>
    <t>21:0250:000385:0003:0001:00</t>
  </si>
  <si>
    <t>596</t>
  </si>
  <si>
    <t>1.936</t>
  </si>
  <si>
    <t>2.08</t>
  </si>
  <si>
    <t>116I:2000:1080:00:------:--</t>
  </si>
  <si>
    <t>21:1126:000087</t>
  </si>
  <si>
    <t>21:0250:000390</t>
  </si>
  <si>
    <t>21:0250:000390:0003:0001:00</t>
  </si>
  <si>
    <t>4.59</t>
  </si>
  <si>
    <t>0.33</t>
  </si>
  <si>
    <t>2.58</t>
  </si>
  <si>
    <t>116I:2000:1085:00:------:--</t>
  </si>
  <si>
    <t>21:1126:000088</t>
  </si>
  <si>
    <t>21:0250:000393</t>
  </si>
  <si>
    <t>21:0250:000393:0003:0001:00</t>
  </si>
  <si>
    <t>4.07</t>
  </si>
  <si>
    <t>489</t>
  </si>
  <si>
    <t>1.443</t>
  </si>
  <si>
    <t>2.73</t>
  </si>
  <si>
    <t>116I:2000:1090:00:------:--</t>
  </si>
  <si>
    <t>21:1126:000089</t>
  </si>
  <si>
    <t>21:0250:000398</t>
  </si>
  <si>
    <t>21:0250:000398:0003:0001:00</t>
  </si>
  <si>
    <t>2.88</t>
  </si>
  <si>
    <t>351</t>
  </si>
  <si>
    <t>1.284</t>
  </si>
  <si>
    <t>2.36</t>
  </si>
  <si>
    <t>116I:2000:1095:00:------:--</t>
  </si>
  <si>
    <t>21:1126:000090</t>
  </si>
  <si>
    <t>21:0250:000402</t>
  </si>
  <si>
    <t>21:0250:000402:0003:0001:00</t>
  </si>
  <si>
    <t>3.57</t>
  </si>
  <si>
    <t>357</t>
  </si>
  <si>
    <t>1.275</t>
  </si>
  <si>
    <t>0.96</t>
  </si>
  <si>
    <t>2.81</t>
  </si>
  <si>
    <t>116I:2000:1100:00:------:--</t>
  </si>
  <si>
    <t>21:1126:000091</t>
  </si>
  <si>
    <t>21:0250:000407</t>
  </si>
  <si>
    <t>21:0250:000407:0003:0001:00</t>
  </si>
  <si>
    <t>3.35</t>
  </si>
  <si>
    <t>439</t>
  </si>
  <si>
    <t>1.17</t>
  </si>
  <si>
    <t>2.59</t>
  </si>
  <si>
    <t>116I:2000:1105:00:------:--</t>
  </si>
  <si>
    <t>21:1126:000092</t>
  </si>
  <si>
    <t>21:0250:000410</t>
  </si>
  <si>
    <t>21:0250:000410:0003:0001:00</t>
  </si>
  <si>
    <t>3.21</t>
  </si>
  <si>
    <t>330</t>
  </si>
  <si>
    <t>1.123</t>
  </si>
  <si>
    <t>0.74</t>
  </si>
  <si>
    <t>2.62</t>
  </si>
  <si>
    <t>116I:2000:1110:00:------:--</t>
  </si>
  <si>
    <t>21:1126:000093</t>
  </si>
  <si>
    <t>21:0250:000414</t>
  </si>
  <si>
    <t>21:0250:000414:0003:0001:00</t>
  </si>
  <si>
    <t>380</t>
  </si>
  <si>
    <t>1.386</t>
  </si>
  <si>
    <t>0.75</t>
  </si>
  <si>
    <t>116J:2000:1005:00:------:--</t>
  </si>
  <si>
    <t>21:1126:000094</t>
  </si>
  <si>
    <t>21:0250:000418</t>
  </si>
  <si>
    <t>21:0250:000418:0003:0001:00</t>
  </si>
  <si>
    <t>2.35</t>
  </si>
  <si>
    <t>381</t>
  </si>
  <si>
    <t>116J:2000:1010:00:------:--</t>
  </si>
  <si>
    <t>21:1126:000095</t>
  </si>
  <si>
    <t>21:0250:000423</t>
  </si>
  <si>
    <t>21:0250:000423:0003:0001:00</t>
  </si>
  <si>
    <t>562</t>
  </si>
  <si>
    <t>1.279</t>
  </si>
  <si>
    <t>0.72</t>
  </si>
  <si>
    <t>116J:2000:1015:00:------:--</t>
  </si>
  <si>
    <t>21:1126:000096</t>
  </si>
  <si>
    <t>21:0250:000427</t>
  </si>
  <si>
    <t>21:0250:000427:0003:0001:00</t>
  </si>
  <si>
    <t>1010</t>
  </si>
  <si>
    <t>1.684</t>
  </si>
  <si>
    <t>116J:2000:1020:00:------:--</t>
  </si>
  <si>
    <t>21:1126:000097</t>
  </si>
  <si>
    <t>21:0250:000432</t>
  </si>
  <si>
    <t>21:0250:000432:0003:0001:00</t>
  </si>
  <si>
    <t>293</t>
  </si>
  <si>
    <t>1.018</t>
  </si>
  <si>
    <t>2.64</t>
  </si>
  <si>
    <t>2.34</t>
  </si>
  <si>
    <t>116J:2000:1025:00:------:--</t>
  </si>
  <si>
    <t>21:1126:000098</t>
  </si>
  <si>
    <t>21:0250:000436</t>
  </si>
  <si>
    <t>21:0250:000436:0003:0001:00</t>
  </si>
  <si>
    <t>483</t>
  </si>
  <si>
    <t>1.462</t>
  </si>
  <si>
    <t>116J:2000:1030:20:1029:10</t>
  </si>
  <si>
    <t>21:1126:000099</t>
  </si>
  <si>
    <t>21:0250:000439</t>
  </si>
  <si>
    <t>21:0250:000439:0004:0001:00</t>
  </si>
  <si>
    <t>471</t>
  </si>
  <si>
    <t>0.48</t>
  </si>
  <si>
    <t>116J:2000:1035:00:------:--</t>
  </si>
  <si>
    <t>21:1126:000100</t>
  </si>
  <si>
    <t>21:0250:000444</t>
  </si>
  <si>
    <t>21:0250:000444:0003:0001:00</t>
  </si>
  <si>
    <t>699</t>
  </si>
  <si>
    <t>1.463</t>
  </si>
  <si>
    <t>0.78</t>
  </si>
  <si>
    <t>3.4</t>
  </si>
  <si>
    <t>116J:2000:1040:00:------:--</t>
  </si>
  <si>
    <t>21:1126:000101</t>
  </si>
  <si>
    <t>21:0250:000449</t>
  </si>
  <si>
    <t>21:0250:000449:0003:0001:00</t>
  </si>
  <si>
    <t>1.097</t>
  </si>
  <si>
    <t>1.46</t>
  </si>
  <si>
    <t>116J:2000:1045:00:------:--</t>
  </si>
  <si>
    <t>21:1126:000102</t>
  </si>
  <si>
    <t>21:0250:000452</t>
  </si>
  <si>
    <t>21:0250:000452:0003:0001:00</t>
  </si>
  <si>
    <t>2.48</t>
  </si>
  <si>
    <t>1318</t>
  </si>
  <si>
    <t>116J:2000:1050:00:------:--</t>
  </si>
  <si>
    <t>21:1126:000103</t>
  </si>
  <si>
    <t>21:0250:000456</t>
  </si>
  <si>
    <t>21:0250:000456:0003:0001:00</t>
  </si>
  <si>
    <t>2.18</t>
  </si>
  <si>
    <t>622</t>
  </si>
  <si>
    <t>1.288</t>
  </si>
  <si>
    <t>116J:2000:1055:00:------:--</t>
  </si>
  <si>
    <t>21:1126:000104</t>
  </si>
  <si>
    <t>21:0250:000461</t>
  </si>
  <si>
    <t>21:0250:000461:0003:0001:00</t>
  </si>
  <si>
    <t>2.93</t>
  </si>
  <si>
    <t>532</t>
  </si>
  <si>
    <t>0.77</t>
  </si>
  <si>
    <t>1.792</t>
  </si>
  <si>
    <t>5.58</t>
  </si>
  <si>
    <t>4.17</t>
  </si>
  <si>
    <t>116J:2000:1060:00:------:--</t>
  </si>
  <si>
    <t>21:1126:000105</t>
  </si>
  <si>
    <t>21:0250:000466</t>
  </si>
  <si>
    <t>21:0250:000466:0003:0001:00</t>
  </si>
  <si>
    <t>6.89</t>
  </si>
  <si>
    <t>403</t>
  </si>
  <si>
    <t>1.19</t>
  </si>
  <si>
    <t>6.243</t>
  </si>
  <si>
    <t>18.76</t>
  </si>
  <si>
    <t>23.33</t>
  </si>
  <si>
    <t>116J:2000:1065:10:------:--</t>
  </si>
  <si>
    <t>21:1126:000106</t>
  </si>
  <si>
    <t>21:0250:000470</t>
  </si>
  <si>
    <t>21:0250:000470:0003:0001:00</t>
  </si>
  <si>
    <t>685</t>
  </si>
  <si>
    <t>1.164</t>
  </si>
  <si>
    <t>1.75</t>
  </si>
  <si>
    <t>116J:2000:1070:00:------:--</t>
  </si>
  <si>
    <t>21:1126:000107</t>
  </si>
  <si>
    <t>21:0250:000474</t>
  </si>
  <si>
    <t>21:0250:000474:0003:0001:00</t>
  </si>
  <si>
    <t>1.79</t>
  </si>
  <si>
    <t>368</t>
  </si>
  <si>
    <t>1.144</t>
  </si>
  <si>
    <t>2.03</t>
  </si>
  <si>
    <t>116J:2000:1075:00:------:--</t>
  </si>
  <si>
    <t>21:1126:000108</t>
  </si>
  <si>
    <t>21:0250:000478</t>
  </si>
  <si>
    <t>21:0250:000478:0003:0001:00</t>
  </si>
  <si>
    <t>6.28</t>
  </si>
  <si>
    <t>4215</t>
  </si>
  <si>
    <t>3.019</t>
  </si>
  <si>
    <t>116J:2000:1080:00:------:--</t>
  </si>
  <si>
    <t>21:1126:000109</t>
  </si>
  <si>
    <t>21:0250:000483</t>
  </si>
  <si>
    <t>21:0250:000483:0003:0001:00</t>
  </si>
  <si>
    <t>1.613</t>
  </si>
  <si>
    <t>1.76</t>
  </si>
  <si>
    <t>116J:2000:1085:00:------:--</t>
  </si>
  <si>
    <t>21:1126:000110</t>
  </si>
  <si>
    <t>21:0250:000486</t>
  </si>
  <si>
    <t>21:0250:000486:0003:0001:00</t>
  </si>
  <si>
    <t>937</t>
  </si>
  <si>
    <t>2.346</t>
  </si>
  <si>
    <t>2.04</t>
  </si>
  <si>
    <t>116J:2000:1090:00:------:--</t>
  </si>
  <si>
    <t>21:1126:000111</t>
  </si>
  <si>
    <t>21:0250:000490</t>
  </si>
  <si>
    <t>21:0250:000490:0003:0001:00</t>
  </si>
  <si>
    <t>3.74</t>
  </si>
  <si>
    <t>1063</t>
  </si>
  <si>
    <t>2.66</t>
  </si>
  <si>
    <t>2.54</t>
  </si>
  <si>
    <t>1.48</t>
  </si>
  <si>
    <t>116J:2000:1095:00:------:--</t>
  </si>
  <si>
    <t>21:1126:000112</t>
  </si>
  <si>
    <t>21:0250:000495</t>
  </si>
  <si>
    <t>21:0250:000495:0003:0001:00</t>
  </si>
  <si>
    <t>4.79</t>
  </si>
  <si>
    <t>9927</t>
  </si>
  <si>
    <t>0.44</t>
  </si>
  <si>
    <t>3.222</t>
  </si>
  <si>
    <t>0.57</t>
  </si>
  <si>
    <t>116J:2000:1100:00:------:--</t>
  </si>
  <si>
    <t>21:1126:000113</t>
  </si>
  <si>
    <t>21:0250:000500</t>
  </si>
  <si>
    <t>21:0250:000500:0003:0001:00</t>
  </si>
  <si>
    <t>2.74</t>
  </si>
  <si>
    <t>514</t>
  </si>
  <si>
    <t>1.533</t>
  </si>
  <si>
    <t>1.04</t>
  </si>
  <si>
    <t>1.63</t>
  </si>
  <si>
    <t>116J:2000:1105:00:------:--</t>
  </si>
  <si>
    <t>21:1126:000114</t>
  </si>
  <si>
    <t>21:0250:000504</t>
  </si>
  <si>
    <t>21:0250:000504:0003:0001:00</t>
  </si>
  <si>
    <t>3.86</t>
  </si>
  <si>
    <t>1.427</t>
  </si>
  <si>
    <t>1.28</t>
  </si>
  <si>
    <t>0.71</t>
  </si>
  <si>
    <t>116J:2000:1110:00:------:--</t>
  </si>
  <si>
    <t>21:1126:000115</t>
  </si>
  <si>
    <t>21:0250:000509</t>
  </si>
  <si>
    <t>21:0250:000509:0003:0001:00</t>
  </si>
  <si>
    <t>1.235</t>
  </si>
  <si>
    <t>0.68</t>
  </si>
  <si>
    <t>116J:2000:1115:00:------:--</t>
  </si>
  <si>
    <t>21:1126:000116</t>
  </si>
  <si>
    <t>21:0250:000513</t>
  </si>
  <si>
    <t>21:0250:000513:0003:0001:00</t>
  </si>
  <si>
    <t>789</t>
  </si>
  <si>
    <t>1.586</t>
  </si>
  <si>
    <t>3.09</t>
  </si>
  <si>
    <t>116J:2000:1120:00:------:--</t>
  </si>
  <si>
    <t>21:1126:000117</t>
  </si>
  <si>
    <t>21:0250:000517</t>
  </si>
  <si>
    <t>21:0250:000517:0003:0001:00</t>
  </si>
  <si>
    <t>3.14</t>
  </si>
  <si>
    <t>761</t>
  </si>
  <si>
    <t>116J:2000:1125:00:------:--</t>
  </si>
  <si>
    <t>21:1126:000118</t>
  </si>
  <si>
    <t>21:0250:000520</t>
  </si>
  <si>
    <t>21:0250:000520:0003:0001:00</t>
  </si>
  <si>
    <t>764</t>
  </si>
  <si>
    <t>0.54</t>
  </si>
  <si>
    <t>116J:2000:1130:00:------:--</t>
  </si>
  <si>
    <t>21:1126:000119</t>
  </si>
  <si>
    <t>21:0250:000524</t>
  </si>
  <si>
    <t>21:0250:000524:0003:0001:00</t>
  </si>
  <si>
    <t>1020</t>
  </si>
  <si>
    <t>0.946</t>
  </si>
  <si>
    <t>0.37</t>
  </si>
  <si>
    <t>116J:2000:1135:00:------:--</t>
  </si>
  <si>
    <t>21:1126:000120</t>
  </si>
  <si>
    <t>21:0250:000529</t>
  </si>
  <si>
    <t>21:0250:000529:0003:0001:00</t>
  </si>
  <si>
    <t>1087</t>
  </si>
  <si>
    <t>116J:2000:1140:00:------:--</t>
  </si>
  <si>
    <t>21:1126:000121</t>
  </si>
  <si>
    <t>21:0250:000534</t>
  </si>
  <si>
    <t>21:0250:000534:0003:0001:00</t>
  </si>
  <si>
    <t>884</t>
  </si>
  <si>
    <t>1.229</t>
  </si>
  <si>
    <t>116J:2000:1145:00:------:--</t>
  </si>
  <si>
    <t>21:1126:000122</t>
  </si>
  <si>
    <t>21:0250:000537</t>
  </si>
  <si>
    <t>21:0250:000537:0003:0001:00</t>
  </si>
  <si>
    <t>3.51</t>
  </si>
  <si>
    <t>2.97</t>
  </si>
  <si>
    <t>116J:2000:1150:00:------:--</t>
  </si>
  <si>
    <t>21:1126:000123</t>
  </si>
  <si>
    <t>21:0250:000542</t>
  </si>
  <si>
    <t>21:0250:000542:0003:0001:00</t>
  </si>
  <si>
    <t>4.57</t>
  </si>
  <si>
    <t>2.108</t>
  </si>
  <si>
    <t>5.22</t>
  </si>
  <si>
    <t>3.15</t>
  </si>
  <si>
    <t>116J:2000:1155:00:------:--</t>
  </si>
  <si>
    <t>21:1126:000124</t>
  </si>
  <si>
    <t>21:0250:000546</t>
  </si>
  <si>
    <t>21:0250:000546:0003:0001:00</t>
  </si>
  <si>
    <t>5.13</t>
  </si>
  <si>
    <t>539</t>
  </si>
  <si>
    <t>1.901</t>
  </si>
  <si>
    <t>3.11</t>
  </si>
  <si>
    <t>116J:2000:1160:00:------:--</t>
  </si>
  <si>
    <t>21:1126:000125</t>
  </si>
  <si>
    <t>21:0250:000551</t>
  </si>
  <si>
    <t>21:0250:000551:0003:0001:00</t>
  </si>
  <si>
    <t>2.43</t>
  </si>
  <si>
    <t>817</t>
  </si>
  <si>
    <t>1.234</t>
  </si>
  <si>
    <t>116J:2000:1165:00:------:--</t>
  </si>
  <si>
    <t>21:1126:000126</t>
  </si>
  <si>
    <t>21:0250:000554</t>
  </si>
  <si>
    <t>21:0250:000554:0003:0001:00</t>
  </si>
  <si>
    <t>12.65</t>
  </si>
  <si>
    <t>478</t>
  </si>
  <si>
    <t>1.522</t>
  </si>
  <si>
    <t>1.69</t>
  </si>
  <si>
    <t>116J:2000:1170:00:------:--</t>
  </si>
  <si>
    <t>21:1126:000127</t>
  </si>
  <si>
    <t>21:0250:000559</t>
  </si>
  <si>
    <t>21:0250:000559:0003:0001:00</t>
  </si>
  <si>
    <t>854</t>
  </si>
  <si>
    <t>0.958</t>
  </si>
  <si>
    <t>116J:2000:1175:00:------:--</t>
  </si>
  <si>
    <t>21:1126:000128</t>
  </si>
  <si>
    <t>21:0250:000563</t>
  </si>
  <si>
    <t>21:0250:000563:0003:0001:00</t>
  </si>
  <si>
    <t>2.61</t>
  </si>
  <si>
    <t>662</t>
  </si>
  <si>
    <t>1.121</t>
  </si>
  <si>
    <t>116J:2000:1180:00:------:--</t>
  </si>
  <si>
    <t>21:1126:000129</t>
  </si>
  <si>
    <t>21:0250:000568</t>
  </si>
  <si>
    <t>21:0250:000568:0003:0001:00</t>
  </si>
  <si>
    <t>828</t>
  </si>
  <si>
    <t>0.742</t>
  </si>
  <si>
    <t>116J:2000:1185:20:1184:10</t>
  </si>
  <si>
    <t>21:1126:000130</t>
  </si>
  <si>
    <t>21:0250:000571</t>
  </si>
  <si>
    <t>21:0250:000571:0004:0001:00</t>
  </si>
  <si>
    <t>21.25</t>
  </si>
  <si>
    <t>476</t>
  </si>
  <si>
    <t>1.608</t>
  </si>
  <si>
    <t>3.55</t>
  </si>
  <si>
    <t>116J:2000:1190:00:------:--</t>
  </si>
  <si>
    <t>21:1126:000131</t>
  </si>
  <si>
    <t>21:0250:000575</t>
  </si>
  <si>
    <t>21:0250:000575:0003:0001:00</t>
  </si>
  <si>
    <t>26.3</t>
  </si>
  <si>
    <t>170</t>
  </si>
  <si>
    <t>1.318</t>
  </si>
  <si>
    <t>116J:2000:1195:00:------:--</t>
  </si>
  <si>
    <t>21:1126:000132</t>
  </si>
  <si>
    <t>21:0250:000580</t>
  </si>
  <si>
    <t>21:0250:000580:0003:0001:00</t>
  </si>
  <si>
    <t>1.232</t>
  </si>
  <si>
    <t>116J:2000:1200:00:------:--</t>
  </si>
  <si>
    <t>21:1126:000133</t>
  </si>
  <si>
    <t>21:0250:000585</t>
  </si>
  <si>
    <t>21:0250:000585:0003:0001:00</t>
  </si>
  <si>
    <t>531</t>
  </si>
  <si>
    <t>1.112</t>
  </si>
  <si>
    <t>116J:2000:1205:10:------:--</t>
  </si>
  <si>
    <t>21:1126:000134</t>
  </si>
  <si>
    <t>21:0250:000589</t>
  </si>
  <si>
    <t>21:0250:000589:0003:0001:00</t>
  </si>
  <si>
    <t>1.08</t>
  </si>
  <si>
    <t>617</t>
  </si>
  <si>
    <t>0.494</t>
  </si>
  <si>
    <t>116J:2000:1210:00:------:--</t>
  </si>
  <si>
    <t>21:1126:000135</t>
  </si>
  <si>
    <t>21:0250:000593</t>
  </si>
  <si>
    <t>21:0250:000593:0003:0001:00</t>
  </si>
  <si>
    <t>30.9</t>
  </si>
  <si>
    <t>3.732</t>
  </si>
  <si>
    <t>10.56</t>
  </si>
  <si>
    <t>116J:2000:1215:00:------:--</t>
  </si>
  <si>
    <t>21:1126:000136</t>
  </si>
  <si>
    <t>21:0250:000597</t>
  </si>
  <si>
    <t>21:0250:000597:0003:0001:00</t>
  </si>
  <si>
    <t>550</t>
  </si>
  <si>
    <t>0.91</t>
  </si>
  <si>
    <t>116O:2000:1005:00:------:--</t>
  </si>
  <si>
    <t>21:1126:000137</t>
  </si>
  <si>
    <t>21:0250:000605</t>
  </si>
  <si>
    <t>21:0250:000605:0003:0001:00</t>
  </si>
  <si>
    <t>2.6</t>
  </si>
  <si>
    <t>678</t>
  </si>
  <si>
    <t>1.547</t>
  </si>
  <si>
    <t>1.06</t>
  </si>
  <si>
    <t>116O:2000:1015:00:------:--</t>
  </si>
  <si>
    <t>21:1126:000138</t>
  </si>
  <si>
    <t>21:0250:000613</t>
  </si>
  <si>
    <t>21:0250:000613:0003:0001:00</t>
  </si>
  <si>
    <t>79</t>
  </si>
  <si>
    <t>4.718</t>
  </si>
  <si>
    <t>10.28</t>
  </si>
  <si>
    <t>116O:2000:1020:00:------:--</t>
  </si>
  <si>
    <t>21:1126:000139</t>
  </si>
  <si>
    <t>21:0250:000618</t>
  </si>
  <si>
    <t>21:0250:000618:0003:0001:00</t>
  </si>
  <si>
    <t>120.98</t>
  </si>
  <si>
    <t>29</t>
  </si>
  <si>
    <t>58.334</t>
  </si>
  <si>
    <t>18.12</t>
  </si>
  <si>
    <t>179.7</t>
  </si>
  <si>
    <t>2.38</t>
  </si>
  <si>
    <t>116O:2000:1025:00:------:--</t>
  </si>
  <si>
    <t>21:1126:000140</t>
  </si>
  <si>
    <t>21:0250:000621</t>
  </si>
  <si>
    <t>21:0250:000621:0003:0001:00</t>
  </si>
  <si>
    <t>24.5</t>
  </si>
  <si>
    <t>195</t>
  </si>
  <si>
    <t>12.708</t>
  </si>
  <si>
    <t>116O:2000:1030:00:------:--</t>
  </si>
  <si>
    <t>21:1126:000141</t>
  </si>
  <si>
    <t>21:0250:000626</t>
  </si>
  <si>
    <t>21:0250:000626:0003:0001:00</t>
  </si>
  <si>
    <t>60.85</t>
  </si>
  <si>
    <t>352</t>
  </si>
  <si>
    <t>26.734</t>
  </si>
  <si>
    <t>52.78</t>
  </si>
  <si>
    <t>116O:2000:1035:00:------:--</t>
  </si>
  <si>
    <t>21:1126:000142</t>
  </si>
  <si>
    <t>21:0250:000630</t>
  </si>
  <si>
    <t>21:0250:000630:0003:0001:00</t>
  </si>
  <si>
    <t>6.56</t>
  </si>
  <si>
    <t>1079</t>
  </si>
  <si>
    <t>14.85</t>
  </si>
  <si>
    <t>116O:2000:1040:00:------:--</t>
  </si>
  <si>
    <t>21:1126:000143</t>
  </si>
  <si>
    <t>21:0250:000635</t>
  </si>
  <si>
    <t>21:0250:000635:0003:0001:00</t>
  </si>
  <si>
    <t>64.66</t>
  </si>
  <si>
    <t>97</t>
  </si>
  <si>
    <t>13.946</t>
  </si>
  <si>
    <t>0.58</t>
  </si>
  <si>
    <t>5.48</t>
  </si>
  <si>
    <t>116O:2000:1045:00:------:--</t>
  </si>
  <si>
    <t>21:1126:000144</t>
  </si>
  <si>
    <t>21:0250:000639</t>
  </si>
  <si>
    <t>21:0250:000639:0003:0001:00</t>
  </si>
  <si>
    <t>12.15</t>
  </si>
  <si>
    <t>315</t>
  </si>
  <si>
    <t>5.654</t>
  </si>
  <si>
    <t>116O:2000:1050:00:------:--</t>
  </si>
  <si>
    <t>21:1126:000145</t>
  </si>
  <si>
    <t>21:0250:000642</t>
  </si>
  <si>
    <t>21:0250:000642:0003:0001:00</t>
  </si>
  <si>
    <t>22.87</t>
  </si>
  <si>
    <t>270</t>
  </si>
  <si>
    <t>2.714</t>
  </si>
  <si>
    <t>2.31</t>
  </si>
  <si>
    <t>116O:2000:1055:00:------:--</t>
  </si>
  <si>
    <t>21:1126:000146</t>
  </si>
  <si>
    <t>21:0250:000647</t>
  </si>
  <si>
    <t>21:0250:000647:0003:0001:00</t>
  </si>
  <si>
    <t>8.15</t>
  </si>
  <si>
    <t>744</t>
  </si>
  <si>
    <t>3.903</t>
  </si>
  <si>
    <t>116O:2000:1060:00:------:--</t>
  </si>
  <si>
    <t>21:1126:000147</t>
  </si>
  <si>
    <t>21:0250:000652</t>
  </si>
  <si>
    <t>21:0250:000652:0003:0001:00</t>
  </si>
  <si>
    <t>3.07</t>
  </si>
  <si>
    <t>1031</t>
  </si>
  <si>
    <t>2.178</t>
  </si>
  <si>
    <t>116O:2000:1065:20:1064:10</t>
  </si>
  <si>
    <t>21:1126:000148</t>
  </si>
  <si>
    <t>21:0250:000655</t>
  </si>
  <si>
    <t>21:0250:000655:0004:0001:00</t>
  </si>
  <si>
    <t>4.56</t>
  </si>
  <si>
    <t>3.44</t>
  </si>
  <si>
    <t>5.37</t>
  </si>
  <si>
    <t>116O:2000:1070:00:------:--</t>
  </si>
  <si>
    <t>21:1126:000149</t>
  </si>
  <si>
    <t>21:0250:000659</t>
  </si>
  <si>
    <t>21:0250:000659:0003:0001:00</t>
  </si>
  <si>
    <t>632</t>
  </si>
  <si>
    <t>2.189</t>
  </si>
  <si>
    <t>1.96</t>
  </si>
  <si>
    <t>1.73</t>
  </si>
  <si>
    <t>116O:2000:1075:00:------:--</t>
  </si>
  <si>
    <t>21:1126:000150</t>
  </si>
  <si>
    <t>21:0250:000664</t>
  </si>
  <si>
    <t>21:0250:000664:0003:0001:00</t>
  </si>
  <si>
    <t>52.34</t>
  </si>
  <si>
    <t>0.82</t>
  </si>
  <si>
    <t>23.943</t>
  </si>
  <si>
    <t>23.1</t>
  </si>
  <si>
    <t>43.88</t>
  </si>
  <si>
    <t>116O:2000:1080:00:------:--</t>
  </si>
  <si>
    <t>21:1126:000151</t>
  </si>
  <si>
    <t>21:0250:000669</t>
  </si>
  <si>
    <t>21:0250:000669:0003:0001:00</t>
  </si>
  <si>
    <t>24</t>
  </si>
  <si>
    <t>11.198</t>
  </si>
  <si>
    <t>8.93</t>
  </si>
  <si>
    <t>116O:2000:1085:00:------:--</t>
  </si>
  <si>
    <t>21:1126:000152</t>
  </si>
  <si>
    <t>21:0250:000672</t>
  </si>
  <si>
    <t>21:0250:000672:0003:0001:00</t>
  </si>
  <si>
    <t>23</t>
  </si>
  <si>
    <t>10.644</t>
  </si>
  <si>
    <t>3.06</t>
  </si>
  <si>
    <t>23.24</t>
  </si>
  <si>
    <t>116O:2000:1090:00:------:--</t>
  </si>
  <si>
    <t>21:1126:000153</t>
  </si>
  <si>
    <t>21:0250:000676</t>
  </si>
  <si>
    <t>21:0250:000676:0003:0001:00</t>
  </si>
  <si>
    <t>18.71</t>
  </si>
  <si>
    <t>654</t>
  </si>
  <si>
    <t>9.874</t>
  </si>
  <si>
    <t>8.02</t>
  </si>
  <si>
    <t>116O:2000:1095:00:------:--</t>
  </si>
  <si>
    <t>21:1126:000154</t>
  </si>
  <si>
    <t>21:0250:000681</t>
  </si>
  <si>
    <t>21:0250:000681:0003:0001:00</t>
  </si>
  <si>
    <t>2.201</t>
  </si>
  <si>
    <t>4.71</t>
  </si>
  <si>
    <t>116O:2000:1100:00:------:--</t>
  </si>
  <si>
    <t>21:1126:000155</t>
  </si>
  <si>
    <t>21:0250:000686</t>
  </si>
  <si>
    <t>21:0250:000686:0003:0001:00</t>
  </si>
  <si>
    <t>23.51</t>
  </si>
  <si>
    <t>278</t>
  </si>
  <si>
    <t>9.806</t>
  </si>
  <si>
    <t>10.98</t>
  </si>
  <si>
    <t>116O:2000:1120:00:------:--</t>
  </si>
  <si>
    <t>21:1126:000156</t>
  </si>
  <si>
    <t>21:0250:000703</t>
  </si>
  <si>
    <t>21:0250:000703:0003:0001:00</t>
  </si>
  <si>
    <t>10.32</t>
  </si>
  <si>
    <t>783</t>
  </si>
  <si>
    <t>0.63</t>
  </si>
  <si>
    <t>4.279</t>
  </si>
  <si>
    <t>10.78</t>
  </si>
  <si>
    <t>116P:2000:1005:00:------:--</t>
  </si>
  <si>
    <t>21:1126:000157</t>
  </si>
  <si>
    <t>21:0250:000708</t>
  </si>
  <si>
    <t>21:0250:000708:0003:0001:00</t>
  </si>
  <si>
    <t>590</t>
  </si>
  <si>
    <t>2.186</t>
  </si>
  <si>
    <t>116P:2000:1010:00:------:--</t>
  </si>
  <si>
    <t>21:1126:000158</t>
  </si>
  <si>
    <t>21:0250:000712</t>
  </si>
  <si>
    <t>21:0250:000712:0003:0001:00</t>
  </si>
  <si>
    <t>4.54</t>
  </si>
  <si>
    <t>1012</t>
  </si>
  <si>
    <t>2.745</t>
  </si>
  <si>
    <t>1.8</t>
  </si>
  <si>
    <t>116P:2000:1015:00:------:--</t>
  </si>
  <si>
    <t>21:1126:000159</t>
  </si>
  <si>
    <t>21:0250:000717</t>
  </si>
  <si>
    <t>21:0250:000717:0003:0001:00</t>
  </si>
  <si>
    <t>103.49</t>
  </si>
  <si>
    <t>31.556</t>
  </si>
  <si>
    <t>15.98</t>
  </si>
  <si>
    <t>116.56</t>
  </si>
  <si>
    <t>1.91</t>
  </si>
  <si>
    <t>116P:2000:1020:00:------:--</t>
  </si>
  <si>
    <t>21:1126:000160</t>
  </si>
  <si>
    <t>21:0250:000722</t>
  </si>
  <si>
    <t>21:0250:000722:0003:0001:00</t>
  </si>
  <si>
    <t>26.5</t>
  </si>
  <si>
    <t>95</t>
  </si>
  <si>
    <t>36.047</t>
  </si>
  <si>
    <t>3.88</t>
  </si>
  <si>
    <t>73.12</t>
  </si>
  <si>
    <t>116P:2000:1025:10:------:--</t>
  </si>
  <si>
    <t>21:1126:000161</t>
  </si>
  <si>
    <t>21:0250:000726</t>
  </si>
  <si>
    <t>21:0250:000726:0003:0001:00</t>
  </si>
  <si>
    <t>427</t>
  </si>
  <si>
    <t>1.799</t>
  </si>
  <si>
    <t>7.81</t>
  </si>
  <si>
    <t>6.83</t>
  </si>
  <si>
    <t>3.42</t>
  </si>
  <si>
    <t>116P:2000:1030:00:------:--</t>
  </si>
  <si>
    <t>21:1126:000162</t>
  </si>
  <si>
    <t>21:0250:000730</t>
  </si>
  <si>
    <t>21:0250:000730:0003:0001:00</t>
  </si>
  <si>
    <t>1327</t>
  </si>
  <si>
    <t>1.997</t>
  </si>
  <si>
    <t>116P:2000:1035:00:------:--</t>
  </si>
  <si>
    <t>21:1126:000163</t>
  </si>
  <si>
    <t>21:0250:000734</t>
  </si>
  <si>
    <t>21:0250:000734:0003:0001:00</t>
  </si>
  <si>
    <t>3.78</t>
  </si>
  <si>
    <t>853</t>
  </si>
  <si>
    <t>2.035</t>
  </si>
  <si>
    <t>116P:2000:1040:00:------:--</t>
  </si>
  <si>
    <t>21:1126:000164</t>
  </si>
  <si>
    <t>21:0250:000739</t>
  </si>
  <si>
    <t>21:0250:000739:0003:0001:00</t>
  </si>
  <si>
    <t>4.46</t>
  </si>
  <si>
    <t>438</t>
  </si>
  <si>
    <t>1.563</t>
  </si>
  <si>
    <t>116P:2000:1045:00:------:--</t>
  </si>
  <si>
    <t>21:1126:000165</t>
  </si>
  <si>
    <t>21:0250:000742</t>
  </si>
  <si>
    <t>21:0250:000742:0003:0001:00</t>
  </si>
  <si>
    <t>5.8</t>
  </si>
  <si>
    <t>1.302</t>
  </si>
  <si>
    <t>2.28</t>
  </si>
  <si>
    <t>116P:2000:1050:00:------:--</t>
  </si>
  <si>
    <t>21:1126:000166</t>
  </si>
  <si>
    <t>21:0250:000747</t>
  </si>
  <si>
    <t>21:0250:000747:0003:0001:00</t>
  </si>
  <si>
    <t>296</t>
  </si>
  <si>
    <t>3.835</t>
  </si>
  <si>
    <t>116P:2000:1055:00:------:--</t>
  </si>
  <si>
    <t>21:1126:000167</t>
  </si>
  <si>
    <t>21:0250:000752</t>
  </si>
  <si>
    <t>21:0250:000752:0003:0001:00</t>
  </si>
  <si>
    <t>2.71</t>
  </si>
  <si>
    <t>1135</t>
  </si>
  <si>
    <t>1.128</t>
  </si>
  <si>
    <t>106B:2001:1005:00:------:--(-)</t>
  </si>
  <si>
    <t>21:1132:000001</t>
  </si>
  <si>
    <t>21:0251:000003</t>
  </si>
  <si>
    <t>21:0251:000003:0003:0001:00</t>
  </si>
  <si>
    <t>19.918</t>
  </si>
  <si>
    <t>6.98</t>
  </si>
  <si>
    <t>18.276</t>
  </si>
  <si>
    <t>1.291</t>
  </si>
  <si>
    <t>106B:2001:1010:00:------:--(-)</t>
  </si>
  <si>
    <t>21:1132:000002</t>
  </si>
  <si>
    <t>21:0251:000007</t>
  </si>
  <si>
    <t>21:0251:000007:0003:0001:00</t>
  </si>
  <si>
    <t>27.707</t>
  </si>
  <si>
    <t>5</t>
  </si>
  <si>
    <t>&lt;0.1</t>
  </si>
  <si>
    <t>4.165</t>
  </si>
  <si>
    <t>0.431</t>
  </si>
  <si>
    <t>9.002</t>
  </si>
  <si>
    <t>106B:2001:1015:00:------:--(-)</t>
  </si>
  <si>
    <t>21:1132:000003</t>
  </si>
  <si>
    <t>21:0251:000012</t>
  </si>
  <si>
    <t>21:0251:000012:0003:0001:00</t>
  </si>
  <si>
    <t>19.076</t>
  </si>
  <si>
    <t>5.364</t>
  </si>
  <si>
    <t>0.556</t>
  </si>
  <si>
    <t>12.284</t>
  </si>
  <si>
    <t>1.047</t>
  </si>
  <si>
    <t>106B:2001:1020:00:------:--(-)</t>
  </si>
  <si>
    <t>21:1132:000004</t>
  </si>
  <si>
    <t>21:0251:000017</t>
  </si>
  <si>
    <t>21:0251:000017:0003:0001:00</t>
  </si>
  <si>
    <t>34.179</t>
  </si>
  <si>
    <t>0.116</t>
  </si>
  <si>
    <t>7.212</t>
  </si>
  <si>
    <t>19.157</t>
  </si>
  <si>
    <t>0.951</t>
  </si>
  <si>
    <t>106B:2001:1025:00:------:--(-)</t>
  </si>
  <si>
    <t>21:1132:000005</t>
  </si>
  <si>
    <t>21:0251:000021</t>
  </si>
  <si>
    <t>21:0251:000021:0003:0001:00</t>
  </si>
  <si>
    <t>24.607</t>
  </si>
  <si>
    <t>2.641</t>
  </si>
  <si>
    <t>0.108</t>
  </si>
  <si>
    <t>7.527</t>
  </si>
  <si>
    <t>0.504</t>
  </si>
  <si>
    <t>106B:2001:1030:00:------:--(-)</t>
  </si>
  <si>
    <t>21:1132:000006</t>
  </si>
  <si>
    <t>21:0251:000025</t>
  </si>
  <si>
    <t>21:0251:000025:0003:0001:00</t>
  </si>
  <si>
    <t>51.981</t>
  </si>
  <si>
    <t>0.293</t>
  </si>
  <si>
    <t>0.916</t>
  </si>
  <si>
    <t>30.316</t>
  </si>
  <si>
    <t>1.403</t>
  </si>
  <si>
    <t>106B:2001:1036:00:------:--(-)</t>
  </si>
  <si>
    <t>21:1132:000007</t>
  </si>
  <si>
    <t>21:0251:000030</t>
  </si>
  <si>
    <t>21:0251:000030:0003:0001:00</t>
  </si>
  <si>
    <t>42.825</t>
  </si>
  <si>
    <t>0.173</t>
  </si>
  <si>
    <t>14.791</t>
  </si>
  <si>
    <t>0.695</t>
  </si>
  <si>
    <t>19.108</t>
  </si>
  <si>
    <t>1.263</t>
  </si>
  <si>
    <t>106B:2001:1040:00:------:--(-)</t>
  </si>
  <si>
    <t>21:1132:000008</t>
  </si>
  <si>
    <t>21:0251:000034</t>
  </si>
  <si>
    <t>21:0251:000034:0003:0001:00</t>
  </si>
  <si>
    <t>43.802</t>
  </si>
  <si>
    <t>0.249</t>
  </si>
  <si>
    <t>10.329</t>
  </si>
  <si>
    <t>0.323</t>
  </si>
  <si>
    <t>17.973</t>
  </si>
  <si>
    <t>1.183</t>
  </si>
  <si>
    <t>106B:2001:1045:20:1044:10(-)</t>
  </si>
  <si>
    <t>21:1132:000009</t>
  </si>
  <si>
    <t>21:0251:000036</t>
  </si>
  <si>
    <t>21:0251:000036:0004:0001:00</t>
  </si>
  <si>
    <t>35.125</t>
  </si>
  <si>
    <t>4.622</t>
  </si>
  <si>
    <t>0.302</t>
  </si>
  <si>
    <t>13.226</t>
  </si>
  <si>
    <t>0.805</t>
  </si>
  <si>
    <t>106B:2001:1050:00:------:--(-)</t>
  </si>
  <si>
    <t>21:1132:000010</t>
  </si>
  <si>
    <t>21:0251:000041</t>
  </si>
  <si>
    <t>21:0251:000041:0003:0001:00</t>
  </si>
  <si>
    <t>16.226</t>
  </si>
  <si>
    <t>3.171</t>
  </si>
  <si>
    <t>11.562</t>
  </si>
  <si>
    <t>106B:2001:1055:00:------:--(-)</t>
  </si>
  <si>
    <t>21:1132:000011</t>
  </si>
  <si>
    <t>21:0251:000046</t>
  </si>
  <si>
    <t>21:0251:000046:0003:0001:00</t>
  </si>
  <si>
    <t>30.337</t>
  </si>
  <si>
    <t>0.172</t>
  </si>
  <si>
    <t>11.07</t>
  </si>
  <si>
    <t>1.517</t>
  </si>
  <si>
    <t>33.166</t>
  </si>
  <si>
    <t>1.591</t>
  </si>
  <si>
    <t>106B:2001:1060:00:------:--(-)</t>
  </si>
  <si>
    <t>21:1132:000012</t>
  </si>
  <si>
    <t>21:0251:000051</t>
  </si>
  <si>
    <t>21:0251:000051:0003:0001:00</t>
  </si>
  <si>
    <t>27.362</t>
  </si>
  <si>
    <t>0.356</t>
  </si>
  <si>
    <t>13.256</t>
  </si>
  <si>
    <t>0.891</t>
  </si>
  <si>
    <t>106B:2001:1065:20:1064:10(-)</t>
  </si>
  <si>
    <t>21:1132:000013</t>
  </si>
  <si>
    <t>21:0251:000054</t>
  </si>
  <si>
    <t>21:0251:000054:0004:0001:00</t>
  </si>
  <si>
    <t>34.144</t>
  </si>
  <si>
    <t>0.161</t>
  </si>
  <si>
    <t>9.403</t>
  </si>
  <si>
    <t>22.461</t>
  </si>
  <si>
    <t>1.56</t>
  </si>
  <si>
    <t>106B:2001:1070:00:------:--(-)</t>
  </si>
  <si>
    <t>21:1132:000014</t>
  </si>
  <si>
    <t>21:0251:000059</t>
  </si>
  <si>
    <t>21:0251:000059:0003:0001:00</t>
  </si>
  <si>
    <t>46.832</t>
  </si>
  <si>
    <t>0.306</t>
  </si>
  <si>
    <t>21.687</t>
  </si>
  <si>
    <t>1.933</t>
  </si>
  <si>
    <t>35.02</t>
  </si>
  <si>
    <t>1.729</t>
  </si>
  <si>
    <t>106B:2001:1075:00:------:--(-)</t>
  </si>
  <si>
    <t>21:1132:000015</t>
  </si>
  <si>
    <t>21:0251:000063</t>
  </si>
  <si>
    <t>21:0251:000063:0003:0001:00</t>
  </si>
  <si>
    <t>32.807</t>
  </si>
  <si>
    <t>0.191</t>
  </si>
  <si>
    <t>17.176</t>
  </si>
  <si>
    <t>37.077</t>
  </si>
  <si>
    <t>1.843</t>
  </si>
  <si>
    <t>106B:2001:1080:00:------:--(-)</t>
  </si>
  <si>
    <t>21:1132:000016</t>
  </si>
  <si>
    <t>21:0251:000068</t>
  </si>
  <si>
    <t>21:0251:000068:0003:0001:00</t>
  </si>
  <si>
    <t>26.285</t>
  </si>
  <si>
    <t>4.368</t>
  </si>
  <si>
    <t>4.008</t>
  </si>
  <si>
    <t>10.092</t>
  </si>
  <si>
    <t>1.415</t>
  </si>
  <si>
    <t>106B:2001:1085:10:------:--(-)</t>
  </si>
  <si>
    <t>21:1132:000017</t>
  </si>
  <si>
    <t>21:0251:000072</t>
  </si>
  <si>
    <t>21:0251:000072:0003:0001:00</t>
  </si>
  <si>
    <t>37.825</t>
  </si>
  <si>
    <t>0.154</t>
  </si>
  <si>
    <t>11.239</t>
  </si>
  <si>
    <t>0.479</t>
  </si>
  <si>
    <t>23.113</t>
  </si>
  <si>
    <t>1.107</t>
  </si>
  <si>
    <t>106B:2001:1090:00:------:--(-)</t>
  </si>
  <si>
    <t>21:1132:000018</t>
  </si>
  <si>
    <t>21:0251:000076</t>
  </si>
  <si>
    <t>21:0251:000076:0003:0001:00</t>
  </si>
  <si>
    <t>36.231</t>
  </si>
  <si>
    <t>15.522</t>
  </si>
  <si>
    <t>21.561</t>
  </si>
  <si>
    <t>0.786</t>
  </si>
  <si>
    <t>106B:2001:1095:00:------:--(-)</t>
  </si>
  <si>
    <t>21:1132:000019</t>
  </si>
  <si>
    <t>21:0251:000081</t>
  </si>
  <si>
    <t>21:0251:000081:0003:0001:00</t>
  </si>
  <si>
    <t>44.982</t>
  </si>
  <si>
    <t>0.251</t>
  </si>
  <si>
    <t>24.985</t>
  </si>
  <si>
    <t>36.92</t>
  </si>
  <si>
    <t>1.241</t>
  </si>
  <si>
    <t>106B:2001:1100:00:------:--(A)</t>
  </si>
  <si>
    <t>21:1132:000020</t>
  </si>
  <si>
    <t>21:0251:000085</t>
  </si>
  <si>
    <t>21:0251:000085:0003:0001:01</t>
  </si>
  <si>
    <t>19.095</t>
  </si>
  <si>
    <t>34.9</t>
  </si>
  <si>
    <t>0.255</t>
  </si>
  <si>
    <t>10.375</t>
  </si>
  <si>
    <t>0.236</t>
  </si>
  <si>
    <t>17.737</t>
  </si>
  <si>
    <t>1.013</t>
  </si>
  <si>
    <t>106B:2001:1100:00:------:--(B)</t>
  </si>
  <si>
    <t>21:1132:000021</t>
  </si>
  <si>
    <t>21:0251:000085:0003:0001:02</t>
  </si>
  <si>
    <t>18.995</t>
  </si>
  <si>
    <t>37</t>
  </si>
  <si>
    <t>0.229</t>
  </si>
  <si>
    <t>10.449</t>
  </si>
  <si>
    <t>0.228</t>
  </si>
  <si>
    <t>17.755</t>
  </si>
  <si>
    <t>1.017</t>
  </si>
  <si>
    <t>106B:2001:1105:00:------:--(-)</t>
  </si>
  <si>
    <t>21:1132:000022</t>
  </si>
  <si>
    <t>21:0251:000088</t>
  </si>
  <si>
    <t>21:0251:000088:0003:0001:00</t>
  </si>
  <si>
    <t>20.681</t>
  </si>
  <si>
    <t>8.954</t>
  </si>
  <si>
    <t>0.328</t>
  </si>
  <si>
    <t>16.118</t>
  </si>
  <si>
    <t>106B:2001:1110:00:------:--(-)</t>
  </si>
  <si>
    <t>21:1132:000023</t>
  </si>
  <si>
    <t>21:0251:000093</t>
  </si>
  <si>
    <t>21:0251:000093:0003:0001:00</t>
  </si>
  <si>
    <t>10.76</t>
  </si>
  <si>
    <t>0.199</t>
  </si>
  <si>
    <t>4.138</t>
  </si>
  <si>
    <t>0.762</t>
  </si>
  <si>
    <t>6.63</t>
  </si>
  <si>
    <t>0.631</t>
  </si>
  <si>
    <t>106B:2001:1115:00:------:--(-)</t>
  </si>
  <si>
    <t>21:1132:000024</t>
  </si>
  <si>
    <t>21:0251:000097</t>
  </si>
  <si>
    <t>21:0251:000097:0003:0001:00</t>
  </si>
  <si>
    <t>18.943</t>
  </si>
  <si>
    <t>67.3</t>
  </si>
  <si>
    <t>0.259</t>
  </si>
  <si>
    <t>0.283</t>
  </si>
  <si>
    <t>4.6</t>
  </si>
  <si>
    <t>0.674</t>
  </si>
  <si>
    <t>106B:2001:1120:00:------:--(-)</t>
  </si>
  <si>
    <t>21:1132:000025</t>
  </si>
  <si>
    <t>21:0251:000102</t>
  </si>
  <si>
    <t>21:0251:000102:0003:0001:00</t>
  </si>
  <si>
    <t>46.141</t>
  </si>
  <si>
    <t>0.595</t>
  </si>
  <si>
    <t>24.411</t>
  </si>
  <si>
    <t>0.111</t>
  </si>
  <si>
    <t>35.786</t>
  </si>
  <si>
    <t>0.987</t>
  </si>
  <si>
    <t>106B:2001:1125:00:------:--(-)</t>
  </si>
  <si>
    <t>21:1132:000026</t>
  </si>
  <si>
    <t>21:0251:000105</t>
  </si>
  <si>
    <t>21:0251:000105:0003:0001:00</t>
  </si>
  <si>
    <t>43.203</t>
  </si>
  <si>
    <t>0.375</t>
  </si>
  <si>
    <t>10.611</t>
  </si>
  <si>
    <t>21.106</t>
  </si>
  <si>
    <t>0.995</t>
  </si>
  <si>
    <t>106B:2001:1130:00:------:--(-)</t>
  </si>
  <si>
    <t>21:1132:000027</t>
  </si>
  <si>
    <t>21:0251:000109</t>
  </si>
  <si>
    <t>21:0251:000109:0003:0001:00</t>
  </si>
  <si>
    <t>90.264</t>
  </si>
  <si>
    <t>129885.6</t>
  </si>
  <si>
    <t>0.447</t>
  </si>
  <si>
    <t>69.616</t>
  </si>
  <si>
    <t>0.516</t>
  </si>
  <si>
    <t>0.419</t>
  </si>
  <si>
    <t>478.484</t>
  </si>
  <si>
    <t>0.028</t>
  </si>
  <si>
    <t>5.759</t>
  </si>
  <si>
    <t>106B:2001:1135:00:------:--(-)</t>
  </si>
  <si>
    <t>21:1132:000028</t>
  </si>
  <si>
    <t>21:0251:000114</t>
  </si>
  <si>
    <t>21:0251:000114:0003:0001:00</t>
  </si>
  <si>
    <t>42.951</t>
  </si>
  <si>
    <t>6.3</t>
  </si>
  <si>
    <t>0.277</t>
  </si>
  <si>
    <t>12.206</t>
  </si>
  <si>
    <t>22.613</t>
  </si>
  <si>
    <t>0.705</t>
  </si>
  <si>
    <t>106B:2001:1140:00:------:--(-)</t>
  </si>
  <si>
    <t>21:1132:000029</t>
  </si>
  <si>
    <t>21:0251:000119</t>
  </si>
  <si>
    <t>21:0251:000119:0003:0001:00</t>
  </si>
  <si>
    <t>29.441</t>
  </si>
  <si>
    <t>11.031</t>
  </si>
  <si>
    <t>15.579</t>
  </si>
  <si>
    <t>106B:2001:1145:00:------:--(-)</t>
  </si>
  <si>
    <t>21:1132:000030</t>
  </si>
  <si>
    <t>21:0251:000122</t>
  </si>
  <si>
    <t>21:0251:000122:0003:0001:00</t>
  </si>
  <si>
    <t>25.116</t>
  </si>
  <si>
    <t>12.258</t>
  </si>
  <si>
    <t>11.732</t>
  </si>
  <si>
    <t>0.754</t>
  </si>
  <si>
    <t>106B:2001:1150:00:------:--(-)</t>
  </si>
  <si>
    <t>21:1132:000031</t>
  </si>
  <si>
    <t>21:0251:000127</t>
  </si>
  <si>
    <t>21:0251:000127:0003:0001:00</t>
  </si>
  <si>
    <t>30.952</t>
  </si>
  <si>
    <t>12.766</t>
  </si>
  <si>
    <t>0.332</t>
  </si>
  <si>
    <t>25.787</t>
  </si>
  <si>
    <t>106B:2001:1155:00:------:--(-)</t>
  </si>
  <si>
    <t>21:1132:000032</t>
  </si>
  <si>
    <t>21:0251:000131</t>
  </si>
  <si>
    <t>21:0251:000131:0003:0001:00</t>
  </si>
  <si>
    <t>22.911</t>
  </si>
  <si>
    <t>7.224</t>
  </si>
  <si>
    <t>0.073</t>
  </si>
  <si>
    <t>8.37</t>
  </si>
  <si>
    <t>0.587</t>
  </si>
  <si>
    <t>106B:2001:1160:20:1159:10(-)</t>
  </si>
  <si>
    <t>21:1132:000033</t>
  </si>
  <si>
    <t>21:0251:000135</t>
  </si>
  <si>
    <t>21:0251:000135:0004:0001:00</t>
  </si>
  <si>
    <t>35.233</t>
  </si>
  <si>
    <t>0.195</t>
  </si>
  <si>
    <t>9.114</t>
  </si>
  <si>
    <t>0.089</t>
  </si>
  <si>
    <t>12.49</t>
  </si>
  <si>
    <t>0.808</t>
  </si>
  <si>
    <t>106B:2001:1165:00:------:--(-)</t>
  </si>
  <si>
    <t>21:1132:000034</t>
  </si>
  <si>
    <t>21:0251:000139</t>
  </si>
  <si>
    <t>21:0251:000139:0003:0001:00</t>
  </si>
  <si>
    <t>32.043</t>
  </si>
  <si>
    <t>15.737</t>
  </si>
  <si>
    <t>0.279</t>
  </si>
  <si>
    <t>23.637</t>
  </si>
  <si>
    <t>106B:2001:1170:00:------:--(-)</t>
  </si>
  <si>
    <t>21:1132:000035</t>
  </si>
  <si>
    <t>21:0251:000142</t>
  </si>
  <si>
    <t>21:0251:000142:0003:0001:00</t>
  </si>
  <si>
    <t>39.223</t>
  </si>
  <si>
    <t>0.334</t>
  </si>
  <si>
    <t>15.699</t>
  </si>
  <si>
    <t>0.234</t>
  </si>
  <si>
    <t>19.16</t>
  </si>
  <si>
    <t>1.066</t>
  </si>
  <si>
    <t>106B:2001:1175:00:------:--(-)</t>
  </si>
  <si>
    <t>21:1132:000036</t>
  </si>
  <si>
    <t>21:0251:000147</t>
  </si>
  <si>
    <t>21:0251:000147:0003:0001:00</t>
  </si>
  <si>
    <t>60.077</t>
  </si>
  <si>
    <t>0.183</t>
  </si>
  <si>
    <t>13.327</t>
  </si>
  <si>
    <t>0.182</t>
  </si>
  <si>
    <t>29.058</t>
  </si>
  <si>
    <t>1.357</t>
  </si>
  <si>
    <t>106B:2001:1180:00:------:--(-)</t>
  </si>
  <si>
    <t>21:1132:000037</t>
  </si>
  <si>
    <t>21:0251:000152</t>
  </si>
  <si>
    <t>21:0251:000152:0003:0001:00</t>
  </si>
  <si>
    <t>27.862</t>
  </si>
  <si>
    <t>6.377</t>
  </si>
  <si>
    <t>4.825</t>
  </si>
  <si>
    <t>0.942</t>
  </si>
  <si>
    <t>106B:2001:1185:00:------:--(-)</t>
  </si>
  <si>
    <t>21:1132:000038</t>
  </si>
  <si>
    <t>21:0251:000156</t>
  </si>
  <si>
    <t>21:0251:000156:0003:0001:00</t>
  </si>
  <si>
    <t>5.445</t>
  </si>
  <si>
    <t>0.791</t>
  </si>
  <si>
    <t>3.497</t>
  </si>
  <si>
    <t>106B:2001:1190:10:------:--(-)</t>
  </si>
  <si>
    <t>21:1132:000039</t>
  </si>
  <si>
    <t>21:0251:000160</t>
  </si>
  <si>
    <t>21:0251:000160:0003:0001:00</t>
  </si>
  <si>
    <t>10.077</t>
  </si>
  <si>
    <t>2.844</t>
  </si>
  <si>
    <t>0.827</t>
  </si>
  <si>
    <t>6.016</t>
  </si>
  <si>
    <t>1.425</t>
  </si>
  <si>
    <t>106B:2001:1195:00:------:--(-)</t>
  </si>
  <si>
    <t>21:1132:000040</t>
  </si>
  <si>
    <t>21:0251:000164</t>
  </si>
  <si>
    <t>21:0251:000164:0003:0001:00</t>
  </si>
  <si>
    <t>29.984</t>
  </si>
  <si>
    <t>0.601</t>
  </si>
  <si>
    <t>2.723</t>
  </si>
  <si>
    <t>6.417</t>
  </si>
  <si>
    <t>7.659</t>
  </si>
  <si>
    <t>106B:2001:1200:00:------:--(-)</t>
  </si>
  <si>
    <t>21:1132:000041</t>
  </si>
  <si>
    <t>21:0251:000169</t>
  </si>
  <si>
    <t>21:0251:000169:0003:0001:00</t>
  </si>
  <si>
    <t>0.712</t>
  </si>
  <si>
    <t>18.626</t>
  </si>
  <si>
    <t>1.252</t>
  </si>
  <si>
    <t>23.932</t>
  </si>
  <si>
    <t>1.732</t>
  </si>
  <si>
    <t>106B:2001:2006:00:------:--(-)</t>
  </si>
  <si>
    <t>21:1132:000042</t>
  </si>
  <si>
    <t>21:0251:000173</t>
  </si>
  <si>
    <t>21:0251:000173:0003:0001:00</t>
  </si>
  <si>
    <t>31.079</t>
  </si>
  <si>
    <t>0.159</t>
  </si>
  <si>
    <t>7.715</t>
  </si>
  <si>
    <t>0.593</t>
  </si>
  <si>
    <t>14.94</t>
  </si>
  <si>
    <t>1.124</t>
  </si>
  <si>
    <t>106C:2001:1005:00:------:--(-)</t>
  </si>
  <si>
    <t>21:1132:000043</t>
  </si>
  <si>
    <t>21:0251:000179</t>
  </si>
  <si>
    <t>21:0251:000179:0003:0001:00</t>
  </si>
  <si>
    <t>127.1</t>
  </si>
  <si>
    <t>0.319</t>
  </si>
  <si>
    <t>50.451</t>
  </si>
  <si>
    <t>124.595</t>
  </si>
  <si>
    <t>1.457</t>
  </si>
  <si>
    <t>106C:2001:1010:00:------:--(-)</t>
  </si>
  <si>
    <t>21:1132:000044</t>
  </si>
  <si>
    <t>21:0251:000183</t>
  </si>
  <si>
    <t>21:0251:000183:0003:0001:00</t>
  </si>
  <si>
    <t>81.609</t>
  </si>
  <si>
    <t>0.187</t>
  </si>
  <si>
    <t>25.315</t>
  </si>
  <si>
    <t>0.117</t>
  </si>
  <si>
    <t>69.654</t>
  </si>
  <si>
    <t>1.335</t>
  </si>
  <si>
    <t>106C:2001:1015:00:------:--(-)</t>
  </si>
  <si>
    <t>21:1132:000045</t>
  </si>
  <si>
    <t>21:0251:000188</t>
  </si>
  <si>
    <t>21:0251:000188:0003:0001:00</t>
  </si>
  <si>
    <t>21.843</t>
  </si>
  <si>
    <t>0.178</t>
  </si>
  <si>
    <t>9.529</t>
  </si>
  <si>
    <t>0.066</t>
  </si>
  <si>
    <t>6.289</t>
  </si>
  <si>
    <t>0.678</t>
  </si>
  <si>
    <t>106C:2001:1020:00:------:--(-)</t>
  </si>
  <si>
    <t>21:1132:000046</t>
  </si>
  <si>
    <t>21:0251:000193</t>
  </si>
  <si>
    <t>21:0251:000193:0003:0001:00</t>
  </si>
  <si>
    <t>24.3</t>
  </si>
  <si>
    <t>7.596</t>
  </si>
  <si>
    <t>0.598</t>
  </si>
  <si>
    <t>106C:2001:1025:00:------:--(-)</t>
  </si>
  <si>
    <t>21:1132:000047</t>
  </si>
  <si>
    <t>21:0251:000196</t>
  </si>
  <si>
    <t>21:0251:000196:0003:0001:00</t>
  </si>
  <si>
    <t>29.865</t>
  </si>
  <si>
    <t>6.744</t>
  </si>
  <si>
    <t>0.837</t>
  </si>
  <si>
    <t>14.172</t>
  </si>
  <si>
    <t>1.212</t>
  </si>
  <si>
    <t>106C:2001:1030:00:------:--(-)</t>
  </si>
  <si>
    <t>21:1132:000048</t>
  </si>
  <si>
    <t>21:0251:000200</t>
  </si>
  <si>
    <t>21:0251:000200:0003:0001:00</t>
  </si>
  <si>
    <t>19.437</t>
  </si>
  <si>
    <t>0.142</t>
  </si>
  <si>
    <t>6.241</t>
  </si>
  <si>
    <t>0.342</t>
  </si>
  <si>
    <t>4.125</t>
  </si>
  <si>
    <t>0.765</t>
  </si>
  <si>
    <t>106C:2001:1035:00:------:--(-)</t>
  </si>
  <si>
    <t>21:1132:000049</t>
  </si>
  <si>
    <t>21:0251:000205</t>
  </si>
  <si>
    <t>21:0251:000205:0003:0001:00</t>
  </si>
  <si>
    <t>16.75</t>
  </si>
  <si>
    <t>30.3</t>
  </si>
  <si>
    <t>0.412</t>
  </si>
  <si>
    <t>5.574</t>
  </si>
  <si>
    <t>12.077</t>
  </si>
  <si>
    <t>3.895</t>
  </si>
  <si>
    <t>1.535</t>
  </si>
  <si>
    <t>106C:2001:1040:00:------:--(-)</t>
  </si>
  <si>
    <t>21:1132:000050</t>
  </si>
  <si>
    <t>21:0251:000210</t>
  </si>
  <si>
    <t>21:0251:000210:0003:0001:00</t>
  </si>
  <si>
    <t>27.829</t>
  </si>
  <si>
    <t>6.211</t>
  </si>
  <si>
    <t>0.991</t>
  </si>
  <si>
    <t>17.065</t>
  </si>
  <si>
    <t>1.186</t>
  </si>
  <si>
    <t>106C:2001:1049:00:------:--(-)</t>
  </si>
  <si>
    <t>21:1132:000051</t>
  </si>
  <si>
    <t>21:0251:000217</t>
  </si>
  <si>
    <t>21:0251:000217:0003:0001:00</t>
  </si>
  <si>
    <t>41.625</t>
  </si>
  <si>
    <t>0.331</t>
  </si>
  <si>
    <t>25.593</t>
  </si>
  <si>
    <t>1.683</t>
  </si>
  <si>
    <t>106C:2001:1050:00:------:--(-)</t>
  </si>
  <si>
    <t>21:1132:000052</t>
  </si>
  <si>
    <t>21:0251:000218</t>
  </si>
  <si>
    <t>21:0251:000218:0003:0001:00</t>
  </si>
  <si>
    <t>39.073</t>
  </si>
  <si>
    <t>0.271</t>
  </si>
  <si>
    <t>12.255</t>
  </si>
  <si>
    <t>1.486</t>
  </si>
  <si>
    <t>24.192</t>
  </si>
  <si>
    <t>106C:2001:1055:00:------:--(-)</t>
  </si>
  <si>
    <t>21:1132:000053</t>
  </si>
  <si>
    <t>21:0251:000223</t>
  </si>
  <si>
    <t>21:0251:000223:0003:0001:00</t>
  </si>
  <si>
    <t>42.473</t>
  </si>
  <si>
    <t>0.384</t>
  </si>
  <si>
    <t>31.058</t>
  </si>
  <si>
    <t>28.102</t>
  </si>
  <si>
    <t>1.626</t>
  </si>
  <si>
    <t>106C:2001:1060:00:------:--(-)</t>
  </si>
  <si>
    <t>21:1132:000054</t>
  </si>
  <si>
    <t>21:0251:000227</t>
  </si>
  <si>
    <t>21:0251:000227:0003:0001:00</t>
  </si>
  <si>
    <t>45.131</t>
  </si>
  <si>
    <t>20.984</t>
  </si>
  <si>
    <t>1.269</t>
  </si>
  <si>
    <t>45.863</t>
  </si>
  <si>
    <t>1.574</t>
  </si>
  <si>
    <t>106C:2001:1065:20:1064:10(-)</t>
  </si>
  <si>
    <t>21:1132:000055</t>
  </si>
  <si>
    <t>21:0251:000230</t>
  </si>
  <si>
    <t>21:0251:000230:0004:0001:00</t>
  </si>
  <si>
    <t>29.109</t>
  </si>
  <si>
    <t>0.151</t>
  </si>
  <si>
    <t>13.195</t>
  </si>
  <si>
    <t>0.749</t>
  </si>
  <si>
    <t>24.973</t>
  </si>
  <si>
    <t>1.365</t>
  </si>
  <si>
    <t>106C:2001:1070:00:------:--(-)</t>
  </si>
  <si>
    <t>21:1132:000056</t>
  </si>
  <si>
    <t>21:0251:000235</t>
  </si>
  <si>
    <t>21:0251:000235:0003:0001:00</t>
  </si>
  <si>
    <t>32.265</t>
  </si>
  <si>
    <t>0.106</t>
  </si>
  <si>
    <t>7.88</t>
  </si>
  <si>
    <t>0.701</t>
  </si>
  <si>
    <t>16.421</t>
  </si>
  <si>
    <t>1.194</t>
  </si>
  <si>
    <t>106C:2001:1076:00:------:--(-)</t>
  </si>
  <si>
    <t>21:1132:000057</t>
  </si>
  <si>
    <t>21:0251:000240</t>
  </si>
  <si>
    <t>21:0251:000240:0003:0001:00</t>
  </si>
  <si>
    <t>28.906</t>
  </si>
  <si>
    <t>8.552</t>
  </si>
  <si>
    <t>15.721</t>
  </si>
  <si>
    <t>1.444</t>
  </si>
  <si>
    <t>106C:2001:1080:00:------:--(-)</t>
  </si>
  <si>
    <t>21:1132:000058</t>
  </si>
  <si>
    <t>21:0251:000244</t>
  </si>
  <si>
    <t>21:0251:000244:0003:0001:00</t>
  </si>
  <si>
    <t>26.114</t>
  </si>
  <si>
    <t>0.247</t>
  </si>
  <si>
    <t>14.275</t>
  </si>
  <si>
    <t>14.352</t>
  </si>
  <si>
    <t>106C:2001:1085:00:------:--(-)</t>
  </si>
  <si>
    <t>21:1132:000059</t>
  </si>
  <si>
    <t>21:0251:000247</t>
  </si>
  <si>
    <t>21:0251:000247:0003:0001:00</t>
  </si>
  <si>
    <t>56.074</t>
  </si>
  <si>
    <t>0.755</t>
  </si>
  <si>
    <t>16.575</t>
  </si>
  <si>
    <t>24.83</t>
  </si>
  <si>
    <t>106C:2001:1090:00:------:--(-)</t>
  </si>
  <si>
    <t>21:1132:000060</t>
  </si>
  <si>
    <t>21:0251:000252</t>
  </si>
  <si>
    <t>21:0251:000252:0003:0001:00</t>
  </si>
  <si>
    <t>16.206</t>
  </si>
  <si>
    <t>0.267</t>
  </si>
  <si>
    <t>10.133</t>
  </si>
  <si>
    <t>0.345</t>
  </si>
  <si>
    <t>9.264</t>
  </si>
  <si>
    <t>1.519</t>
  </si>
  <si>
    <t>106C:2001:1095:00:------:--(-)</t>
  </si>
  <si>
    <t>21:1132:000061</t>
  </si>
  <si>
    <t>21:0251:000256</t>
  </si>
  <si>
    <t>21:0251:000256:0003:0001:00</t>
  </si>
  <si>
    <t>64.366</t>
  </si>
  <si>
    <t>0.544</t>
  </si>
  <si>
    <t>25.733</t>
  </si>
  <si>
    <t>0.184</t>
  </si>
  <si>
    <t>48.556</t>
  </si>
  <si>
    <t>1.261</t>
  </si>
  <si>
    <t>106C:2001:1100:00:------:--(-)</t>
  </si>
  <si>
    <t>21:1132:000062</t>
  </si>
  <si>
    <t>21:0251:000261</t>
  </si>
  <si>
    <t>21:0251:000261:0003:0001:00</t>
  </si>
  <si>
    <t>21.864</t>
  </si>
  <si>
    <t>5.659</t>
  </si>
  <si>
    <t>0.848</t>
  </si>
  <si>
    <t>6.946</t>
  </si>
  <si>
    <t>1.711</t>
  </si>
  <si>
    <t>106C:2001:1105:20:1104:10(-)</t>
  </si>
  <si>
    <t>21:1132:000063</t>
  </si>
  <si>
    <t>21:0251:000264</t>
  </si>
  <si>
    <t>21:0251:000264:0004:0001:00</t>
  </si>
  <si>
    <t>30.914</t>
  </si>
  <si>
    <t>9.485</t>
  </si>
  <si>
    <t>17.76</t>
  </si>
  <si>
    <t>1.501</t>
  </si>
  <si>
    <t>106C:2001:1110:00:------:--(-)</t>
  </si>
  <si>
    <t>21:1132:000064</t>
  </si>
  <si>
    <t>21:0251:000269</t>
  </si>
  <si>
    <t>21:0251:000269:0003:0001:00</t>
  </si>
  <si>
    <t>40.283</t>
  </si>
  <si>
    <t>18.479</t>
  </si>
  <si>
    <t>1.439</t>
  </si>
  <si>
    <t>34.122</t>
  </si>
  <si>
    <t>1.556</t>
  </si>
  <si>
    <t>106C:2001:1115:00:------:--(-)</t>
  </si>
  <si>
    <t>21:1132:000065</t>
  </si>
  <si>
    <t>21:0251:000273</t>
  </si>
  <si>
    <t>21:0251:000273:0003:0001:00</t>
  </si>
  <si>
    <t>37.409</t>
  </si>
  <si>
    <t>0.261</t>
  </si>
  <si>
    <t>20.874</t>
  </si>
  <si>
    <t>29.245</t>
  </si>
  <si>
    <t>1.801</t>
  </si>
  <si>
    <t>106C:2001:1120:00:------:--(-)</t>
  </si>
  <si>
    <t>21:1132:000066</t>
  </si>
  <si>
    <t>21:0251:000278</t>
  </si>
  <si>
    <t>21:0251:000278:0003:0001:00</t>
  </si>
  <si>
    <t>49.25</t>
  </si>
  <si>
    <t>6.8</t>
  </si>
  <si>
    <t>0.348</t>
  </si>
  <si>
    <t>8.699</t>
  </si>
  <si>
    <t>1.676</t>
  </si>
  <si>
    <t>14.315</t>
  </si>
  <si>
    <t>1.688</t>
  </si>
  <si>
    <t>106C:2001:1125:20:1124:10(-)</t>
  </si>
  <si>
    <t>21:1132:000067</t>
  </si>
  <si>
    <t>21:0251:000281</t>
  </si>
  <si>
    <t>21:0251:000281:0004:0001:00</t>
  </si>
  <si>
    <t>36.211</t>
  </si>
  <si>
    <t>262.7</t>
  </si>
  <si>
    <t>0.266</t>
  </si>
  <si>
    <t>11.826</t>
  </si>
  <si>
    <t>0.739</t>
  </si>
  <si>
    <t>32.453</t>
  </si>
  <si>
    <t>106C:2001:1130:00:------:--(-)</t>
  </si>
  <si>
    <t>21:1132:000068</t>
  </si>
  <si>
    <t>21:0251:000286</t>
  </si>
  <si>
    <t>21:0251:000286:0003:0001:00</t>
  </si>
  <si>
    <t>29.144</t>
  </si>
  <si>
    <t>0.168</t>
  </si>
  <si>
    <t>10.737</t>
  </si>
  <si>
    <t>0.977</t>
  </si>
  <si>
    <t>19.99</t>
  </si>
  <si>
    <t>106C:2001:1135:00:------:--(-)</t>
  </si>
  <si>
    <t>21:1132:000069</t>
  </si>
  <si>
    <t>21:0251:000291</t>
  </si>
  <si>
    <t>21:0251:000291:0003:0001:00</t>
  </si>
  <si>
    <t>51.992</t>
  </si>
  <si>
    <t>0.202</t>
  </si>
  <si>
    <t>32.676</t>
  </si>
  <si>
    <t>1.674</t>
  </si>
  <si>
    <t>55.523</t>
  </si>
  <si>
    <t>1.772</t>
  </si>
  <si>
    <t>106C:2001:1140:00:------:--(-)</t>
  </si>
  <si>
    <t>21:1132:000070</t>
  </si>
  <si>
    <t>21:0251:000295</t>
  </si>
  <si>
    <t>21:0251:000295:0003:0001:00</t>
  </si>
  <si>
    <t>26.716</t>
  </si>
  <si>
    <t>57.8</t>
  </si>
  <si>
    <t>0.156</t>
  </si>
  <si>
    <t>10.92</t>
  </si>
  <si>
    <t>0.941</t>
  </si>
  <si>
    <t>13.306</t>
  </si>
  <si>
    <t>1.483</t>
  </si>
  <si>
    <t>106C:2001:1145:10:------:--(-)</t>
  </si>
  <si>
    <t>21:1132:000071</t>
  </si>
  <si>
    <t>21:0251:000299</t>
  </si>
  <si>
    <t>21:0251:000299:0003:0001:00</t>
  </si>
  <si>
    <t>55.866</t>
  </si>
  <si>
    <t>0.194</t>
  </si>
  <si>
    <t>25.662</t>
  </si>
  <si>
    <t>0.613</t>
  </si>
  <si>
    <t>32.515</t>
  </si>
  <si>
    <t>1.834</t>
  </si>
  <si>
    <t>106C:2001:1150:00:------:--(-)</t>
  </si>
  <si>
    <t>21:1132:000072</t>
  </si>
  <si>
    <t>21:0251:000302</t>
  </si>
  <si>
    <t>21:0251:000302:0003:0001:00</t>
  </si>
  <si>
    <t>25.007</t>
  </si>
  <si>
    <t>0.239</t>
  </si>
  <si>
    <t>19.48</t>
  </si>
  <si>
    <t>24.309</t>
  </si>
  <si>
    <t>106C:2001:1155:00:------:--(-)</t>
  </si>
  <si>
    <t>21:1132:000073</t>
  </si>
  <si>
    <t>21:0251:000307</t>
  </si>
  <si>
    <t>21:0251:000307:0003:0001:00</t>
  </si>
  <si>
    <t>40.92</t>
  </si>
  <si>
    <t>11.803</t>
  </si>
  <si>
    <t>0.581</t>
  </si>
  <si>
    <t>1.716</t>
  </si>
  <si>
    <t>106C:2001:1160:00:------:--(-)</t>
  </si>
  <si>
    <t>21:1132:000074</t>
  </si>
  <si>
    <t>21:0251:000312</t>
  </si>
  <si>
    <t>21:0251:000312:0003:0001:00</t>
  </si>
  <si>
    <t>98.686</t>
  </si>
  <si>
    <t>0.396</t>
  </si>
  <si>
    <t>77.814</t>
  </si>
  <si>
    <t>3.891</t>
  </si>
  <si>
    <t>146.802</t>
  </si>
  <si>
    <t>2.598</t>
  </si>
  <si>
    <t>106C:2001:1165:00:------:--(-)</t>
  </si>
  <si>
    <t>21:1132:000075</t>
  </si>
  <si>
    <t>21:0251:000315</t>
  </si>
  <si>
    <t>21:0251:000315:0003:0001:00</t>
  </si>
  <si>
    <t>42.7</t>
  </si>
  <si>
    <t>0.225</t>
  </si>
  <si>
    <t>20.569</t>
  </si>
  <si>
    <t>1.347</t>
  </si>
  <si>
    <t>44.019</t>
  </si>
  <si>
    <t>1.307</t>
  </si>
  <si>
    <t>106C:2001:1170:00:------:--(-)</t>
  </si>
  <si>
    <t>21:1132:000076</t>
  </si>
  <si>
    <t>21:0251:000320</t>
  </si>
  <si>
    <t>21:0251:000320:0003:0001:00</t>
  </si>
  <si>
    <t>36.254</t>
  </si>
  <si>
    <t>11.843</t>
  </si>
  <si>
    <t>0.444</t>
  </si>
  <si>
    <t>10.932</t>
  </si>
  <si>
    <t>106C:2001:1176:00:------:--(-)</t>
  </si>
  <si>
    <t>21:1132:000077</t>
  </si>
  <si>
    <t>21:0251:000325</t>
  </si>
  <si>
    <t>21:0251:000325:0003:0001:00</t>
  </si>
  <si>
    <t>46.873</t>
  </si>
  <si>
    <t>0.478</t>
  </si>
  <si>
    <t>19.755</t>
  </si>
  <si>
    <t>1.378</t>
  </si>
  <si>
    <t>28.746</t>
  </si>
  <si>
    <t>1.297</t>
  </si>
  <si>
    <t>106C:2001:1180:00:------:--(-)</t>
  </si>
  <si>
    <t>21:1132:000078</t>
  </si>
  <si>
    <t>21:0251:000329</t>
  </si>
  <si>
    <t>21:0251:000329:0003:0001:00</t>
  </si>
  <si>
    <t>83.46</t>
  </si>
  <si>
    <t>0.315</t>
  </si>
  <si>
    <t>66.226</t>
  </si>
  <si>
    <t>2.968</t>
  </si>
  <si>
    <t>157.741</t>
  </si>
  <si>
    <t>1.774</t>
  </si>
  <si>
    <t>106C:2001:1185:20:1184:10(-)</t>
  </si>
  <si>
    <t>21:1132:000079</t>
  </si>
  <si>
    <t>21:0251:000332</t>
  </si>
  <si>
    <t>21:0251:000332:0004:0001:00</t>
  </si>
  <si>
    <t>32.516</t>
  </si>
  <si>
    <t>20.892</t>
  </si>
  <si>
    <t>26.083</t>
  </si>
  <si>
    <t>106C:2001:1190:00:------:--(-)</t>
  </si>
  <si>
    <t>21:1132:000080</t>
  </si>
  <si>
    <t>21:0251:000337</t>
  </si>
  <si>
    <t>21:0251:000337:0003:0001:00</t>
  </si>
  <si>
    <t>69.522</t>
  </si>
  <si>
    <t>0.428</t>
  </si>
  <si>
    <t>25.181</t>
  </si>
  <si>
    <t>1.954</t>
  </si>
  <si>
    <t>38.792</t>
  </si>
  <si>
    <t>1.856</t>
  </si>
  <si>
    <t>106C:2001:1195:00:------:--(-)</t>
  </si>
  <si>
    <t>21:1132:000081</t>
  </si>
  <si>
    <t>21:0251:000341</t>
  </si>
  <si>
    <t>21:0251:000341:0003:0001:00</t>
  </si>
  <si>
    <t>75.418</t>
  </si>
  <si>
    <t>0.376</t>
  </si>
  <si>
    <t>38.399</t>
  </si>
  <si>
    <t>0.966</t>
  </si>
  <si>
    <t>74.886</t>
  </si>
  <si>
    <t>1.603</t>
  </si>
  <si>
    <t>106C:2001:1200:00:------:--(-)</t>
  </si>
  <si>
    <t>21:1132:000082</t>
  </si>
  <si>
    <t>21:0251:000346</t>
  </si>
  <si>
    <t>21:0251:000346:0003:0001:00</t>
  </si>
  <si>
    <t>38.986</t>
  </si>
  <si>
    <t>20.78</t>
  </si>
  <si>
    <t>1.205</t>
  </si>
  <si>
    <t>32.122</t>
  </si>
  <si>
    <t>1.29</t>
  </si>
  <si>
    <t>106C:2001:1205:10:------:--(-)</t>
  </si>
  <si>
    <t>21:1132:000083</t>
  </si>
  <si>
    <t>21:0251:000349</t>
  </si>
  <si>
    <t>21:0251:000349:0003:0001:00</t>
  </si>
  <si>
    <t>47.75</t>
  </si>
  <si>
    <t>0.557</t>
  </si>
  <si>
    <t>43.715</t>
  </si>
  <si>
    <t>54.919</t>
  </si>
  <si>
    <t>106C:2001:1210:00:------:--(-)</t>
  </si>
  <si>
    <t>21:1132:000084</t>
  </si>
  <si>
    <t>21:0251:000353</t>
  </si>
  <si>
    <t>21:0251:000353:0003:0001:00</t>
  </si>
  <si>
    <t>80.062</t>
  </si>
  <si>
    <t>1.042</t>
  </si>
  <si>
    <t>58.195</t>
  </si>
  <si>
    <t>0.295</t>
  </si>
  <si>
    <t>106.847</t>
  </si>
  <si>
    <t>2.363</t>
  </si>
  <si>
    <t>106C:2001:1215:00:------:--(-)</t>
  </si>
  <si>
    <t>21:1132:000085</t>
  </si>
  <si>
    <t>21:0251:000357</t>
  </si>
  <si>
    <t>21:0251:000357:0003:0001:00</t>
  </si>
  <si>
    <t>53.705</t>
  </si>
  <si>
    <t>31.762</t>
  </si>
  <si>
    <t>53.254</t>
  </si>
  <si>
    <t>1.268</t>
  </si>
  <si>
    <t>106C:2001:1220:00:------:--(-)</t>
  </si>
  <si>
    <t>21:1132:000086</t>
  </si>
  <si>
    <t>21:0251:000362</t>
  </si>
  <si>
    <t>21:0251:000362:0003:0001:00</t>
  </si>
  <si>
    <t>84.079</t>
  </si>
  <si>
    <t>44.384</t>
  </si>
  <si>
    <t>1.309</t>
  </si>
  <si>
    <t>98.225</t>
  </si>
  <si>
    <t>106C:2001:1225:20:1224:10(-)</t>
  </si>
  <si>
    <t>21:1132:000087</t>
  </si>
  <si>
    <t>21:0251:000365</t>
  </si>
  <si>
    <t>21:0251:000365:0004:0001:00</t>
  </si>
  <si>
    <t>21.356</t>
  </si>
  <si>
    <t>6.762</t>
  </si>
  <si>
    <t>3.542</t>
  </si>
  <si>
    <t>106C:2001:1230:00:------:--(-)</t>
  </si>
  <si>
    <t>21:1132:000088</t>
  </si>
  <si>
    <t>21:0251:000369</t>
  </si>
  <si>
    <t>21:0251:000369:0003:0001:00</t>
  </si>
  <si>
    <t>34.402</t>
  </si>
  <si>
    <t>21</t>
  </si>
  <si>
    <t>29.927</t>
  </si>
  <si>
    <t>106C:2001:1235:00:------:--(-)</t>
  </si>
  <si>
    <t>21:1132:000089</t>
  </si>
  <si>
    <t>21:0251:000374</t>
  </si>
  <si>
    <t>21:0251:000374:0003:0001:00</t>
  </si>
  <si>
    <t>22.093</t>
  </si>
  <si>
    <t>5.103</t>
  </si>
  <si>
    <t>0.207</t>
  </si>
  <si>
    <t>106C:2001:1240:00:------:--(-)</t>
  </si>
  <si>
    <t>21:1132:000090</t>
  </si>
  <si>
    <t>21:0251:000379</t>
  </si>
  <si>
    <t>21:0251:000379:0003:0001:00</t>
  </si>
  <si>
    <t>25.417</t>
  </si>
  <si>
    <t>2.764</t>
  </si>
  <si>
    <t>106C:2001:1245:00:------:--(-)</t>
  </si>
  <si>
    <t>21:1132:000091</t>
  </si>
  <si>
    <t>21:0251:000382</t>
  </si>
  <si>
    <t>21:0251:000382:0003:0001:00</t>
  </si>
  <si>
    <t>28.595</t>
  </si>
  <si>
    <t>1.957</t>
  </si>
  <si>
    <t>0.448</t>
  </si>
  <si>
    <t>106C:2001:1250:00:------:--(-)</t>
  </si>
  <si>
    <t>21:1132:000092</t>
  </si>
  <si>
    <t>21:0251:000387</t>
  </si>
  <si>
    <t>21:0251:000387:0003:0001:00</t>
  </si>
  <si>
    <t>38.363</t>
  </si>
  <si>
    <t>11.004</t>
  </si>
  <si>
    <t>20.178</t>
  </si>
  <si>
    <t>1.117</t>
  </si>
  <si>
    <t>106C:2001:1255:10:------:--(-)</t>
  </si>
  <si>
    <t>21:1132:000093</t>
  </si>
  <si>
    <t>21:0251:000391</t>
  </si>
  <si>
    <t>21:0251:000391:0003:0001:00</t>
  </si>
  <si>
    <t>45.133</t>
  </si>
  <si>
    <t>0.377</t>
  </si>
  <si>
    <t>29.733</t>
  </si>
  <si>
    <t>42.958</t>
  </si>
  <si>
    <t>1.496</t>
  </si>
  <si>
    <t>106C:2001:1260:00:------:--(-)</t>
  </si>
  <si>
    <t>21:1132:000094</t>
  </si>
  <si>
    <t>21:0251:000395</t>
  </si>
  <si>
    <t>21:0251:000395:0003:0001:00</t>
  </si>
  <si>
    <t>28.394</t>
  </si>
  <si>
    <t>11.74</t>
  </si>
  <si>
    <t>0.094</t>
  </si>
  <si>
    <t>7.637</t>
  </si>
  <si>
    <t>0.909</t>
  </si>
  <si>
    <t>106C:2001:1265:10:------:--(-)</t>
  </si>
  <si>
    <t>21:1132:000095</t>
  </si>
  <si>
    <t>21:0251:000398</t>
  </si>
  <si>
    <t>21:0251:000398:0003:0001:00</t>
  </si>
  <si>
    <t>32.057</t>
  </si>
  <si>
    <t>0.311</t>
  </si>
  <si>
    <t>24.544</t>
  </si>
  <si>
    <t>0.758</t>
  </si>
  <si>
    <t>26.251</t>
  </si>
  <si>
    <t>106C:2001:1270:00:------:--(-)</t>
  </si>
  <si>
    <t>21:1132:000096</t>
  </si>
  <si>
    <t>21:0251:000402</t>
  </si>
  <si>
    <t>21:0251:000402:0003:0001:00</t>
  </si>
  <si>
    <t>24.444</t>
  </si>
  <si>
    <t>6.433</t>
  </si>
  <si>
    <t>0.063</t>
  </si>
  <si>
    <t>2.254</t>
  </si>
  <si>
    <t>0.466</t>
  </si>
  <si>
    <t>106C:2001:1275:00:------:--(-)</t>
  </si>
  <si>
    <t>21:1132:000097</t>
  </si>
  <si>
    <t>21:0251:000407</t>
  </si>
  <si>
    <t>21:0251:000407:0003:0001:00</t>
  </si>
  <si>
    <t>35.534</t>
  </si>
  <si>
    <t>0.129</t>
  </si>
  <si>
    <t>6.093</t>
  </si>
  <si>
    <t>0.781</t>
  </si>
  <si>
    <t>106C:2001:1280:00:------:--(-)</t>
  </si>
  <si>
    <t>21:1132:000098</t>
  </si>
  <si>
    <t>21:0251:000411</t>
  </si>
  <si>
    <t>21:0251:000411:0003:0001:00</t>
  </si>
  <si>
    <t>29.115</t>
  </si>
  <si>
    <t>23.693</t>
  </si>
  <si>
    <t>0.732</t>
  </si>
  <si>
    <t>28.242</t>
  </si>
  <si>
    <t>106C:2001:1285:00:------:--(-)</t>
  </si>
  <si>
    <t>21:1132:000099</t>
  </si>
  <si>
    <t>21:0251:000414</t>
  </si>
  <si>
    <t>21:0251:000414:0003:0001:00</t>
  </si>
  <si>
    <t>26.031</t>
  </si>
  <si>
    <t>0.181</t>
  </si>
  <si>
    <t>10.229</t>
  </si>
  <si>
    <t>6.141</t>
  </si>
  <si>
    <t>106C:2001:1290:00:------:--(-)</t>
  </si>
  <si>
    <t>21:1132:000100</t>
  </si>
  <si>
    <t>21:0251:000419</t>
  </si>
  <si>
    <t>21:0251:000419:0003:0001:00</t>
  </si>
  <si>
    <t>22.853</t>
  </si>
  <si>
    <t>7.981</t>
  </si>
  <si>
    <t>4.305</t>
  </si>
  <si>
    <t>106C:2001:1295:00:------:--(-)</t>
  </si>
  <si>
    <t>21:1132:000101</t>
  </si>
  <si>
    <t>21:0251:000424</t>
  </si>
  <si>
    <t>21:0251:000424:0003:0001:00</t>
  </si>
  <si>
    <t>31.672</t>
  </si>
  <si>
    <t>0.389</t>
  </si>
  <si>
    <t>22.406</t>
  </si>
  <si>
    <t>0.429</t>
  </si>
  <si>
    <t>27.886</t>
  </si>
  <si>
    <t>1.253</t>
  </si>
  <si>
    <t>106C:2001:1300:00:------:--(-)</t>
  </si>
  <si>
    <t>21:1132:000102</t>
  </si>
  <si>
    <t>21:0251:000428</t>
  </si>
  <si>
    <t>21:0251:000428:0003:0001:00</t>
  </si>
  <si>
    <t>36.081</t>
  </si>
  <si>
    <t>0.456</t>
  </si>
  <si>
    <t>17.058</t>
  </si>
  <si>
    <t>19.351</t>
  </si>
  <si>
    <t>1.076</t>
  </si>
  <si>
    <t>106C:2001:1305:00:------:--(-)</t>
  </si>
  <si>
    <t>21:1132:000103</t>
  </si>
  <si>
    <t>21:0251:000431</t>
  </si>
  <si>
    <t>21:0251:000431:0003:0001:00</t>
  </si>
  <si>
    <t>27.486</t>
  </si>
  <si>
    <t>0.354</t>
  </si>
  <si>
    <t>13.4</t>
  </si>
  <si>
    <t>15.391</t>
  </si>
  <si>
    <t>1.023</t>
  </si>
  <si>
    <t>106C:2001:1310:00:------:--(-)</t>
  </si>
  <si>
    <t>21:1132:000104</t>
  </si>
  <si>
    <t>21:0251:000436</t>
  </si>
  <si>
    <t>21:0251:000436:0003:0001:00</t>
  </si>
  <si>
    <t>35.141</t>
  </si>
  <si>
    <t>0.676</t>
  </si>
  <si>
    <t>29.02</t>
  </si>
  <si>
    <t>0.502</t>
  </si>
  <si>
    <t>56.426</t>
  </si>
  <si>
    <t>106C:2001:1315:00:------:--(-)</t>
  </si>
  <si>
    <t>21:1132:000105</t>
  </si>
  <si>
    <t>21:0251:000440</t>
  </si>
  <si>
    <t>21:0251:000440:0003:0001:00</t>
  </si>
  <si>
    <t>22.115</t>
  </si>
  <si>
    <t>0.325</t>
  </si>
  <si>
    <t>8.847</t>
  </si>
  <si>
    <t>0.099</t>
  </si>
  <si>
    <t>10.784</t>
  </si>
  <si>
    <t>106C:2001:1320:00:------:--(-)</t>
  </si>
  <si>
    <t>21:1132:000106</t>
  </si>
  <si>
    <t>21:0251:000445</t>
  </si>
  <si>
    <t>21:0251:000445:0003:0001:00</t>
  </si>
  <si>
    <t>36.914</t>
  </si>
  <si>
    <t>0.616</t>
  </si>
  <si>
    <t>16.957</t>
  </si>
  <si>
    <t>23.624</t>
  </si>
  <si>
    <t>1.184</t>
  </si>
  <si>
    <t>106C:2001:1325:20:1323:10(-)</t>
  </si>
  <si>
    <t>21:1132:000107</t>
  </si>
  <si>
    <t>21:0251:000447</t>
  </si>
  <si>
    <t>21:0251:000447:0004:0001:00</t>
  </si>
  <si>
    <t>47.587</t>
  </si>
  <si>
    <t>7.8</t>
  </si>
  <si>
    <t>16.836</t>
  </si>
  <si>
    <t>0.615</t>
  </si>
  <si>
    <t>26.756</t>
  </si>
  <si>
    <t>1.201</t>
  </si>
  <si>
    <t>106C:2001:1330:00:------:--(-)</t>
  </si>
  <si>
    <t>21:1132:000108</t>
  </si>
  <si>
    <t>21:0251:000452</t>
  </si>
  <si>
    <t>21:0251:000452:0003:0001:00</t>
  </si>
  <si>
    <t>27.323</t>
  </si>
  <si>
    <t>2.793</t>
  </si>
  <si>
    <t>0.071</t>
  </si>
  <si>
    <t>106C:2001:1335:00:------:--(-)</t>
  </si>
  <si>
    <t>21:1132:000109</t>
  </si>
  <si>
    <t>21:0251:000457</t>
  </si>
  <si>
    <t>21:0251:000457:0003:0001:00</t>
  </si>
  <si>
    <t>34.399</t>
  </si>
  <si>
    <t>13.03</t>
  </si>
  <si>
    <t>0.238</t>
  </si>
  <si>
    <t>21.23</t>
  </si>
  <si>
    <t>0.649</t>
  </si>
  <si>
    <t>106C:2001:1340:00:------:--(-)</t>
  </si>
  <si>
    <t>21:1132:000110</t>
  </si>
  <si>
    <t>21:0251:000461</t>
  </si>
  <si>
    <t>21:0251:000461:0003:0001:00</t>
  </si>
  <si>
    <t>57.731</t>
  </si>
  <si>
    <t>22.372</t>
  </si>
  <si>
    <t>1.607</t>
  </si>
  <si>
    <t>48.441</t>
  </si>
  <si>
    <t>106C:2001:1345:00:------:--(-)</t>
  </si>
  <si>
    <t>21:1132:000111</t>
  </si>
  <si>
    <t>21:0251:000464</t>
  </si>
  <si>
    <t>21:0251:000464:0003:0001:00</t>
  </si>
  <si>
    <t>22.894</t>
  </si>
  <si>
    <t>5.748</t>
  </si>
  <si>
    <t>2.554</t>
  </si>
  <si>
    <t>0.241</t>
  </si>
  <si>
    <t>106C:2001:1350:00:------:--(-)</t>
  </si>
  <si>
    <t>21:1132:000112</t>
  </si>
  <si>
    <t>21:0251:000469</t>
  </si>
  <si>
    <t>21:0251:000469:0003:0001:00</t>
  </si>
  <si>
    <t>22.951</t>
  </si>
  <si>
    <t>6.553</t>
  </si>
  <si>
    <t>0.084</t>
  </si>
  <si>
    <t>3.122</t>
  </si>
  <si>
    <t>106C:2001:1355:10:------:--(-)</t>
  </si>
  <si>
    <t>21:1132:000113</t>
  </si>
  <si>
    <t>21:0251:000473</t>
  </si>
  <si>
    <t>21:0251:000473:0003:0001:00</t>
  </si>
  <si>
    <t>44.602</t>
  </si>
  <si>
    <t>0.388</t>
  </si>
  <si>
    <t>13.582</t>
  </si>
  <si>
    <t>0.423</t>
  </si>
  <si>
    <t>20.598</t>
  </si>
  <si>
    <t>0.822</t>
  </si>
  <si>
    <t>106C:2001:1360:00:------:--(-)</t>
  </si>
  <si>
    <t>21:1132:000114</t>
  </si>
  <si>
    <t>21:0251:000477</t>
  </si>
  <si>
    <t>21:0251:000477:0003:0001:00</t>
  </si>
  <si>
    <t>44.733</t>
  </si>
  <si>
    <t>7.296</t>
  </si>
  <si>
    <t>1.053</t>
  </si>
  <si>
    <t>9.439</t>
  </si>
  <si>
    <t>1.389</t>
  </si>
  <si>
    <t>106C:2001:1365:00:------:--(-)</t>
  </si>
  <si>
    <t>21:1132:000115</t>
  </si>
  <si>
    <t>21:0251:000480</t>
  </si>
  <si>
    <t>21:0251:000480:0003:0001:00</t>
  </si>
  <si>
    <t>24.297</t>
  </si>
  <si>
    <t>0.132</t>
  </si>
  <si>
    <t>2.802</t>
  </si>
  <si>
    <t>5.885</t>
  </si>
  <si>
    <t>106C:2001:1370:20:1369:10(-)</t>
  </si>
  <si>
    <t>21:1132:000116</t>
  </si>
  <si>
    <t>21:0251:000483</t>
  </si>
  <si>
    <t>21:0251:000483:0004:0001:00</t>
  </si>
  <si>
    <t>27.481</t>
  </si>
  <si>
    <t>0.296</t>
  </si>
  <si>
    <t>8.486</t>
  </si>
  <si>
    <t>0.681</t>
  </si>
  <si>
    <t>13.139</t>
  </si>
  <si>
    <t>106C:2001:1375:00:------:--(-)</t>
  </si>
  <si>
    <t>21:1132:000117</t>
  </si>
  <si>
    <t>21:0251:000488</t>
  </si>
  <si>
    <t>21:0251:000488:0003:0001:00</t>
  </si>
  <si>
    <t>81.055</t>
  </si>
  <si>
    <t>1.211</t>
  </si>
  <si>
    <t>36.454</t>
  </si>
  <si>
    <t>3.568</t>
  </si>
  <si>
    <t>69.521</t>
  </si>
  <si>
    <t>1.723</t>
  </si>
  <si>
    <t>106C:2001:1379:00:------:--(-)</t>
  </si>
  <si>
    <t>21:1132:000118</t>
  </si>
  <si>
    <t>21:0251:000491</t>
  </si>
  <si>
    <t>21:0251:000491:0003:0001:00</t>
  </si>
  <si>
    <t>106C:2001:1380:00:------:--(-)</t>
  </si>
  <si>
    <t>21:1132:000119</t>
  </si>
  <si>
    <t>21:0251:000492</t>
  </si>
  <si>
    <t>21:0251:000492:0003:0001:00</t>
  </si>
  <si>
    <t>28.083</t>
  </si>
  <si>
    <t>10.184</t>
  </si>
  <si>
    <t>0.067</t>
  </si>
  <si>
    <t>8.3</t>
  </si>
  <si>
    <t>106C:2001:1382:10:------:--(-)</t>
  </si>
  <si>
    <t>21:1132:000120</t>
  </si>
  <si>
    <t>21:0251:000493</t>
  </si>
  <si>
    <t>21:0251:000493:0003:0001:00</t>
  </si>
  <si>
    <t>106C:2001:1383:20:1382:10(-)</t>
  </si>
  <si>
    <t>21:1132:000121</t>
  </si>
  <si>
    <t>21:0251:000493:0004:0001:00</t>
  </si>
  <si>
    <t>106C:2001:1384:00:------:--(-)</t>
  </si>
  <si>
    <t>21:1132:000122</t>
  </si>
  <si>
    <t>21:0251:000494</t>
  </si>
  <si>
    <t>21:0251:000494:0003:0001:00</t>
  </si>
  <si>
    <t>106C:2001:1385:00:------:--(-)</t>
  </si>
  <si>
    <t>21:1132:000123</t>
  </si>
  <si>
    <t>21:0251:000495</t>
  </si>
  <si>
    <t>21:0251:000495:0003:0001:00</t>
  </si>
  <si>
    <t>106E:2001:1002:00:------:--(-)</t>
  </si>
  <si>
    <t>21:1132:000124</t>
  </si>
  <si>
    <t>21:0251:000496</t>
  </si>
  <si>
    <t>21:0251:000496:0003:0001:00</t>
  </si>
  <si>
    <t>106E:2001:1005:00:------:--(-)</t>
  </si>
  <si>
    <t>21:1132:000125</t>
  </si>
  <si>
    <t>21:0251:000499</t>
  </si>
  <si>
    <t>21:0251:000499:0003:0001:00</t>
  </si>
  <si>
    <t>21.368</t>
  </si>
  <si>
    <t>235.6</t>
  </si>
  <si>
    <t>0.528</t>
  </si>
  <si>
    <t>6.941</t>
  </si>
  <si>
    <t>9.127</t>
  </si>
  <si>
    <t>1.171</t>
  </si>
  <si>
    <t>106E:2001:1010:00:------:--(-)</t>
  </si>
  <si>
    <t>21:1132:000126</t>
  </si>
  <si>
    <t>21:0251:000504</t>
  </si>
  <si>
    <t>21:0251:000504:0003:0001:00</t>
  </si>
  <si>
    <t>13.725</t>
  </si>
  <si>
    <t>498.4</t>
  </si>
  <si>
    <t>0.592</t>
  </si>
  <si>
    <t>7.419</t>
  </si>
  <si>
    <t>2.552</t>
  </si>
  <si>
    <t>18.515</t>
  </si>
  <si>
    <t>106E:2001:1015:00:------:--(-)</t>
  </si>
  <si>
    <t>21:1132:000127</t>
  </si>
  <si>
    <t>21:0251:000508</t>
  </si>
  <si>
    <t>21:0251:000508:0003:0001:00</t>
  </si>
  <si>
    <t>31.419</t>
  </si>
  <si>
    <t>146.1</t>
  </si>
  <si>
    <t>0.816</t>
  </si>
  <si>
    <t>9.374</t>
  </si>
  <si>
    <t>25.031</t>
  </si>
  <si>
    <t>2.584</t>
  </si>
  <si>
    <t>106E:2001:1020:00:------:--(-)</t>
  </si>
  <si>
    <t>21:1132:000128</t>
  </si>
  <si>
    <t>21:0251:000512</t>
  </si>
  <si>
    <t>21:0251:000512:0003:0001:00</t>
  </si>
  <si>
    <t>20.442</t>
  </si>
  <si>
    <t>110.8</t>
  </si>
  <si>
    <t>0.511</t>
  </si>
  <si>
    <t>7.661</t>
  </si>
  <si>
    <t>2.439</t>
  </si>
  <si>
    <t>5.598</t>
  </si>
  <si>
    <t>1.346</t>
  </si>
  <si>
    <t>106E:2001:1025:00:------:--(-)</t>
  </si>
  <si>
    <t>21:1132:000129</t>
  </si>
  <si>
    <t>21:0251:000515</t>
  </si>
  <si>
    <t>21:0251:000515:0003:0001:00</t>
  </si>
  <si>
    <t>30.45</t>
  </si>
  <si>
    <t>137.4</t>
  </si>
  <si>
    <t>0.392</t>
  </si>
  <si>
    <t>11.811</t>
  </si>
  <si>
    <t>0.588</t>
  </si>
  <si>
    <t>10.359</t>
  </si>
  <si>
    <t>0.825</t>
  </si>
  <si>
    <t>106E:2001:1030:00:------:--(-)</t>
  </si>
  <si>
    <t>21:1132:000130</t>
  </si>
  <si>
    <t>21:0251:000519</t>
  </si>
  <si>
    <t>21:0251:000519:0003:0001:00</t>
  </si>
  <si>
    <t>44.532</t>
  </si>
  <si>
    <t>15.798</t>
  </si>
  <si>
    <t>13.155</t>
  </si>
  <si>
    <t>2.037</t>
  </si>
  <si>
    <t>106E:2001:1035:00:------:--(-)</t>
  </si>
  <si>
    <t>21:1132:000131</t>
  </si>
  <si>
    <t>21:0251:000524</t>
  </si>
  <si>
    <t>21:0251:000524:0003:0001:00</t>
  </si>
  <si>
    <t>26.249</t>
  </si>
  <si>
    <t>145.8</t>
  </si>
  <si>
    <t>5.297</t>
  </si>
  <si>
    <t>1.105</t>
  </si>
  <si>
    <t>6.054</t>
  </si>
  <si>
    <t>1.176</t>
  </si>
  <si>
    <t>106E:2001:1040:00:------:--(-)</t>
  </si>
  <si>
    <t>21:1132:000132</t>
  </si>
  <si>
    <t>21:0251:000529</t>
  </si>
  <si>
    <t>21:0251:000529:0003:0001:00</t>
  </si>
  <si>
    <t>51.825</t>
  </si>
  <si>
    <t>12.902</t>
  </si>
  <si>
    <t>2.208</t>
  </si>
  <si>
    <t>8.334</t>
  </si>
  <si>
    <t>1.523</t>
  </si>
  <si>
    <t>106E:2001:1045:00:------:--(-)</t>
  </si>
  <si>
    <t>21:1132:000133</t>
  </si>
  <si>
    <t>21:0251:000532</t>
  </si>
  <si>
    <t>21:0251:000532:0003:0001:00</t>
  </si>
  <si>
    <t>17.583</t>
  </si>
  <si>
    <t>607.1</t>
  </si>
  <si>
    <t>3.572</t>
  </si>
  <si>
    <t>0.244</t>
  </si>
  <si>
    <t>1.71</t>
  </si>
  <si>
    <t>106E:2001:1050:00:------:--(-)</t>
  </si>
  <si>
    <t>21:1132:000134</t>
  </si>
  <si>
    <t>21:0251:000536</t>
  </si>
  <si>
    <t>21:0251:000536:0003:0001:00</t>
  </si>
  <si>
    <t>562.9</t>
  </si>
  <si>
    <t>0.622</t>
  </si>
  <si>
    <t>0.408</t>
  </si>
  <si>
    <t>0.894</t>
  </si>
  <si>
    <t>106E:2001:1055:00:------:--(-)</t>
  </si>
  <si>
    <t>21:1132:000135</t>
  </si>
  <si>
    <t>21:0251:000541</t>
  </si>
  <si>
    <t>21:0251:000541:0003:0001:00</t>
  </si>
  <si>
    <t>36.474</t>
  </si>
  <si>
    <t>19.957</t>
  </si>
  <si>
    <t>0.468</t>
  </si>
  <si>
    <t>14.445</t>
  </si>
  <si>
    <t>1.246</t>
  </si>
  <si>
    <t>106E:2001:1060:00:------:--(-)</t>
  </si>
  <si>
    <t>21:1132:000136</t>
  </si>
  <si>
    <t>21:0251:000546</t>
  </si>
  <si>
    <t>21:0251:000546:0003:0001:00</t>
  </si>
  <si>
    <t>41.493</t>
  </si>
  <si>
    <t>73.9</t>
  </si>
  <si>
    <t>13.649</t>
  </si>
  <si>
    <t>0.437</t>
  </si>
  <si>
    <t>4.865</t>
  </si>
  <si>
    <t>106E:2001:1065:00:------:--(-)</t>
  </si>
  <si>
    <t>21:1132:000137</t>
  </si>
  <si>
    <t>21:0251:000550</t>
  </si>
  <si>
    <t>21:0251:000550:0003:0001:00</t>
  </si>
  <si>
    <t>8.449</t>
  </si>
  <si>
    <t>174.8</t>
  </si>
  <si>
    <t>2.534</t>
  </si>
  <si>
    <t>0.571</t>
  </si>
  <si>
    <t>1.093</t>
  </si>
  <si>
    <t>106E:2001:1070:00:------:--(-)</t>
  </si>
  <si>
    <t>21:1132:000138</t>
  </si>
  <si>
    <t>21:0251:000554</t>
  </si>
  <si>
    <t>21:0251:000554:0003:0001:00</t>
  </si>
  <si>
    <t>19.938</t>
  </si>
  <si>
    <t>155</t>
  </si>
  <si>
    <t>0.432</t>
  </si>
  <si>
    <t>5.215</t>
  </si>
  <si>
    <t>0.898</t>
  </si>
  <si>
    <t>4.019</t>
  </si>
  <si>
    <t>1.058</t>
  </si>
  <si>
    <t>106E:2001:1075:00:------:--(-)</t>
  </si>
  <si>
    <t>21:1132:000139</t>
  </si>
  <si>
    <t>21:0251:000558</t>
  </si>
  <si>
    <t>21:0251:000558:0003:0001:00</t>
  </si>
  <si>
    <t>9.688</t>
  </si>
  <si>
    <t>1432.4</t>
  </si>
  <si>
    <t>3.381</t>
  </si>
  <si>
    <t>0.493</t>
  </si>
  <si>
    <t>1.917</t>
  </si>
  <si>
    <t>106F:2001:1005:00:------:--(-)</t>
  </si>
  <si>
    <t>21:1132:000140</t>
  </si>
  <si>
    <t>21:0251:000566</t>
  </si>
  <si>
    <t>21:0251:000566:0003:0001:00</t>
  </si>
  <si>
    <t>43.761</t>
  </si>
  <si>
    <t>61.3</t>
  </si>
  <si>
    <t>18.231</t>
  </si>
  <si>
    <t>1.786</t>
  </si>
  <si>
    <t>33.555</t>
  </si>
  <si>
    <t>1.077</t>
  </si>
  <si>
    <t>106F:2001:1010:00:------:--(-)</t>
  </si>
  <si>
    <t>21:1132:000141</t>
  </si>
  <si>
    <t>21:0251:000570</t>
  </si>
  <si>
    <t>21:0251:000570:0003:0001:00</t>
  </si>
  <si>
    <t>27.56</t>
  </si>
  <si>
    <t>17434.7</t>
  </si>
  <si>
    <t>26.126</t>
  </si>
  <si>
    <t>3.231</t>
  </si>
  <si>
    <t>81.164</t>
  </si>
  <si>
    <t>3.135</t>
  </si>
  <si>
    <t>106F:2001:1015:00:------:--(-)</t>
  </si>
  <si>
    <t>21:1132:000142</t>
  </si>
  <si>
    <t>21:0251:000574</t>
  </si>
  <si>
    <t>21:0251:000574:0003:0001:00</t>
  </si>
  <si>
    <t>19.287</t>
  </si>
  <si>
    <t>124.1</t>
  </si>
  <si>
    <t>10.681</t>
  </si>
  <si>
    <t>1.014</t>
  </si>
  <si>
    <t>21.92</t>
  </si>
  <si>
    <t>106F:2001:1020:00:------:--(-)</t>
  </si>
  <si>
    <t>21:1132:000143</t>
  </si>
  <si>
    <t>21:0251:000579</t>
  </si>
  <si>
    <t>21:0251:000579:0003:0001:00</t>
  </si>
  <si>
    <t>12.795</t>
  </si>
  <si>
    <t>272.1</t>
  </si>
  <si>
    <t>3.899</t>
  </si>
  <si>
    <t>0.287</t>
  </si>
  <si>
    <t>2.735</t>
  </si>
  <si>
    <t>1.374</t>
  </si>
  <si>
    <t>106F:2001:1025:00:------:--(-)</t>
  </si>
  <si>
    <t>21:1132:000144</t>
  </si>
  <si>
    <t>21:0251:000582</t>
  </si>
  <si>
    <t>21:0251:000582:0003:0001:00</t>
  </si>
  <si>
    <t>12.758</t>
  </si>
  <si>
    <t>336.5</t>
  </si>
  <si>
    <t>3.45</t>
  </si>
  <si>
    <t>0.451</t>
  </si>
  <si>
    <t>4.875</t>
  </si>
  <si>
    <t>106F:2001:1030:00:------:--(-)</t>
  </si>
  <si>
    <t>21:1132:000145</t>
  </si>
  <si>
    <t>21:0251:000586</t>
  </si>
  <si>
    <t>21:0251:000586:0003:0001:00</t>
  </si>
  <si>
    <t>51.28</t>
  </si>
  <si>
    <t>315.3</t>
  </si>
  <si>
    <t>20.066</t>
  </si>
  <si>
    <t>4.5</t>
  </si>
  <si>
    <t>53.711</t>
  </si>
  <si>
    <t>1.746</t>
  </si>
  <si>
    <t>106F:2001:1035:00:------:--(-)</t>
  </si>
  <si>
    <t>21:1132:000146</t>
  </si>
  <si>
    <t>21:0251:000590</t>
  </si>
  <si>
    <t>21:0251:000590:0003:0001:00</t>
  </si>
  <si>
    <t>53.119</t>
  </si>
  <si>
    <t>84.9</t>
  </si>
  <si>
    <t>16.547</t>
  </si>
  <si>
    <t>1.991</t>
  </si>
  <si>
    <t>28.372</t>
  </si>
  <si>
    <t>1.393</t>
  </si>
  <si>
    <t>106F:2001:1040:00:------:--(-)</t>
  </si>
  <si>
    <t>21:1132:000147</t>
  </si>
  <si>
    <t>21:0251:000595</t>
  </si>
  <si>
    <t>21:0251:000595:0003:0001:00</t>
  </si>
  <si>
    <t>45.13</t>
  </si>
  <si>
    <t>74.8</t>
  </si>
  <si>
    <t>11.406</t>
  </si>
  <si>
    <t>2.515</t>
  </si>
  <si>
    <t>35.242</t>
  </si>
  <si>
    <t>1.285</t>
  </si>
  <si>
    <t>106F:2001:1045:00:------:--(-)</t>
  </si>
  <si>
    <t>21:1132:000148</t>
  </si>
  <si>
    <t>21:0251:000598</t>
  </si>
  <si>
    <t>21:0251:000598:0003:0001:00</t>
  </si>
  <si>
    <t>29.104</t>
  </si>
  <si>
    <t>150.5</t>
  </si>
  <si>
    <t>8.472</t>
  </si>
  <si>
    <t>1.857</t>
  </si>
  <si>
    <t>11.733</t>
  </si>
  <si>
    <t>106F:2001:1050:00:------:--(-)</t>
  </si>
  <si>
    <t>21:1132:000149</t>
  </si>
  <si>
    <t>21:0251:000602</t>
  </si>
  <si>
    <t>21:0251:000602:0003:0001:00</t>
  </si>
  <si>
    <t>18.529</t>
  </si>
  <si>
    <t>232.6</t>
  </si>
  <si>
    <t>5.456</t>
  </si>
  <si>
    <t>4.488</t>
  </si>
  <si>
    <t>106F:2001:1055:00:------:--(-)</t>
  </si>
  <si>
    <t>21:1132:000150</t>
  </si>
  <si>
    <t>21:0251:000607</t>
  </si>
  <si>
    <t>21:0251:000607:0003:0001:00</t>
  </si>
  <si>
    <t>7.672</t>
  </si>
  <si>
    <t>340.9</t>
  </si>
  <si>
    <t>1.337</t>
  </si>
  <si>
    <t>106F:2001:1060:00:------:--(-)</t>
  </si>
  <si>
    <t>21:1132:000151</t>
  </si>
  <si>
    <t>21:0251:000612</t>
  </si>
  <si>
    <t>21:0251:000612:0003:0001:00</t>
  </si>
  <si>
    <t>21.717</t>
  </si>
  <si>
    <t>470.7</t>
  </si>
  <si>
    <t>8.139</t>
  </si>
  <si>
    <t>23.555</t>
  </si>
  <si>
    <t>1.039</t>
  </si>
  <si>
    <t>106F:2001:1065:00:------:--(-)</t>
  </si>
  <si>
    <t>21:1132:000152</t>
  </si>
  <si>
    <t>21:0251:000615</t>
  </si>
  <si>
    <t>21:0251:000615:0003:0001:00</t>
  </si>
  <si>
    <t>8.032</t>
  </si>
  <si>
    <t>1017.3</t>
  </si>
  <si>
    <t>2.211</t>
  </si>
  <si>
    <t>0.386</t>
  </si>
  <si>
    <t>0.803</t>
  </si>
  <si>
    <t>106F:2001:1070:00:------:--(-)</t>
  </si>
  <si>
    <t>21:1132:000153</t>
  </si>
  <si>
    <t>21:0251:000620</t>
  </si>
  <si>
    <t>21:0251:000620:0003:0001:00</t>
  </si>
  <si>
    <t>7.063</t>
  </si>
  <si>
    <t>476.8</t>
  </si>
  <si>
    <t>3.483</t>
  </si>
  <si>
    <t>1.215</t>
  </si>
  <si>
    <t>6.387</t>
  </si>
  <si>
    <t>106F:2001:1075:00:------:--(-)</t>
  </si>
  <si>
    <t>21:1132:000154</t>
  </si>
  <si>
    <t>21:0251:000624</t>
  </si>
  <si>
    <t>21:0251:000624:0003:0001:00</t>
  </si>
  <si>
    <t>18.334</t>
  </si>
  <si>
    <t>34.1</t>
  </si>
  <si>
    <t>7.747</t>
  </si>
  <si>
    <t>0.339</t>
  </si>
  <si>
    <t>1.043</t>
  </si>
  <si>
    <t>106F:2001:1080:00:------:--(-)</t>
  </si>
  <si>
    <t>21:1132:000155</t>
  </si>
  <si>
    <t>21:0251:000629</t>
  </si>
  <si>
    <t>21:0251:000629:0003:0001:00</t>
  </si>
  <si>
    <t>6.648</t>
  </si>
  <si>
    <t>168.3</t>
  </si>
  <si>
    <t>2.692</t>
  </si>
  <si>
    <t>0.196</t>
  </si>
  <si>
    <t>1.174</t>
  </si>
  <si>
    <t>1.065</t>
  </si>
  <si>
    <t>106F:2001:1085:10:------:--(-)</t>
  </si>
  <si>
    <t>21:1132:000156</t>
  </si>
  <si>
    <t>21:0251:000632</t>
  </si>
  <si>
    <t>21:0251:000632:0003:0001:00</t>
  </si>
  <si>
    <t>21.432</t>
  </si>
  <si>
    <t>65.9</t>
  </si>
  <si>
    <t>5.382</t>
  </si>
  <si>
    <t>2.744</t>
  </si>
  <si>
    <t>106F:2001:1090:00:------:--(-)</t>
  </si>
  <si>
    <t>21:1132:000157</t>
  </si>
  <si>
    <t>21:0251:000636</t>
  </si>
  <si>
    <t>21:0251:000636:0003:0001:00</t>
  </si>
  <si>
    <t>4.448</t>
  </si>
  <si>
    <t>218.1</t>
  </si>
  <si>
    <t>1.807</t>
  </si>
  <si>
    <t>0.318</t>
  </si>
  <si>
    <t>1.511</t>
  </si>
  <si>
    <t>1.796</t>
  </si>
  <si>
    <t>106F:2001:1095:00:------:--(-)</t>
  </si>
  <si>
    <t>21:1132:000158</t>
  </si>
  <si>
    <t>21:0251:000641</t>
  </si>
  <si>
    <t>21:0251:000641:0003:0001:00</t>
  </si>
  <si>
    <t>4.209</t>
  </si>
  <si>
    <t>190.9</t>
  </si>
  <si>
    <t>1.681</t>
  </si>
  <si>
    <t>0.162</t>
  </si>
  <si>
    <t>0.955</t>
  </si>
  <si>
    <t>1.118</t>
  </si>
  <si>
    <t>106F:2001:1100:00:------:--(-)</t>
  </si>
  <si>
    <t>21:1132:000159</t>
  </si>
  <si>
    <t>21:0251:000646</t>
  </si>
  <si>
    <t>21:0251:000646:0003:0001:00</t>
  </si>
  <si>
    <t>5.245</t>
  </si>
  <si>
    <t>275.5</t>
  </si>
  <si>
    <t>2.137</t>
  </si>
  <si>
    <t>0.252</t>
  </si>
  <si>
    <t>0.548</t>
  </si>
  <si>
    <t>106F:2001:1105:00:------:--(-)</t>
  </si>
  <si>
    <t>21:1132:000160</t>
  </si>
  <si>
    <t>21:0251:000650</t>
  </si>
  <si>
    <t>21:0251:000650:0003:0001:00</t>
  </si>
  <si>
    <t>4.589</t>
  </si>
  <si>
    <t>338.1</t>
  </si>
  <si>
    <t>1.009</t>
  </si>
  <si>
    <t>106F:2001:1110:20:1109:10(-)</t>
  </si>
  <si>
    <t>21:1132:000161</t>
  </si>
  <si>
    <t>21:0251:000653</t>
  </si>
  <si>
    <t>21:0251:000653:0004:0001:00</t>
  </si>
  <si>
    <t>44.714</t>
  </si>
  <si>
    <t>6.1</t>
  </si>
  <si>
    <t>8.004</t>
  </si>
  <si>
    <t>0.282</t>
  </si>
  <si>
    <t>4.687</t>
  </si>
  <si>
    <t>0.947</t>
  </si>
  <si>
    <t>106F:2001:1115:00:------:--(-)</t>
  </si>
  <si>
    <t>21:1132:000162</t>
  </si>
  <si>
    <t>21:0251:000658</t>
  </si>
  <si>
    <t>21:0251:000658:0003:0001:00</t>
  </si>
  <si>
    <t>54.724</t>
  </si>
  <si>
    <t>158.4</t>
  </si>
  <si>
    <t>20.72</t>
  </si>
  <si>
    <t>5.145</t>
  </si>
  <si>
    <t>53.334</t>
  </si>
  <si>
    <t>1.594</t>
  </si>
  <si>
    <t>106F:2001:1120:00:------:--(-)</t>
  </si>
  <si>
    <t>21:1132:000163</t>
  </si>
  <si>
    <t>21:0251:000663</t>
  </si>
  <si>
    <t>21:0251:000663:0003:0001:00</t>
  </si>
  <si>
    <t>6.449</t>
  </si>
  <si>
    <t>410.3</t>
  </si>
  <si>
    <t>0.171</t>
  </si>
  <si>
    <t>0.361</t>
  </si>
  <si>
    <t>106F:2001:1125:00:------:--(-)</t>
  </si>
  <si>
    <t>21:1132:000164</t>
  </si>
  <si>
    <t>21:0251:000666</t>
  </si>
  <si>
    <t>21:0251:000666:0003:0001:00</t>
  </si>
  <si>
    <t>25.053</t>
  </si>
  <si>
    <t>46.4</t>
  </si>
  <si>
    <t>8.136</t>
  </si>
  <si>
    <t>3.913</t>
  </si>
  <si>
    <t>2.609</t>
  </si>
  <si>
    <t>0.945</t>
  </si>
  <si>
    <t>106F:2001:1130:00:------:--(-)</t>
  </si>
  <si>
    <t>21:1132:000165</t>
  </si>
  <si>
    <t>21:0251:000671</t>
  </si>
  <si>
    <t>21:0251:000671:0003:0001:00</t>
  </si>
  <si>
    <t>19.743</t>
  </si>
  <si>
    <t>179.4</t>
  </si>
  <si>
    <t>6.041</t>
  </si>
  <si>
    <t>0.633</t>
  </si>
  <si>
    <t>2.194</t>
  </si>
  <si>
    <t>0.746</t>
  </si>
  <si>
    <t>106F:2001:1135:00:------:--(-)</t>
  </si>
  <si>
    <t>21:1132:000166</t>
  </si>
  <si>
    <t>21:0251:000675</t>
  </si>
  <si>
    <t>21:0251:000675:0003:0001:00</t>
  </si>
  <si>
    <t>21.983</t>
  </si>
  <si>
    <t>94.3</t>
  </si>
  <si>
    <t>7.367</t>
  </si>
  <si>
    <t>5.087</t>
  </si>
  <si>
    <t>106F:2001:1140:00:------:--(-)</t>
  </si>
  <si>
    <t>21:1132:000167</t>
  </si>
  <si>
    <t>21:0251:000680</t>
  </si>
  <si>
    <t>21:0251:000680:0003:0001:00</t>
  </si>
  <si>
    <t>312.4</t>
  </si>
  <si>
    <t>5.821</t>
  </si>
  <si>
    <t>1.314</t>
  </si>
  <si>
    <t>0.807</t>
  </si>
  <si>
    <t>106F:2001:1145:00:------:--(-)</t>
  </si>
  <si>
    <t>21:1132:000168</t>
  </si>
  <si>
    <t>21:0251:000683</t>
  </si>
  <si>
    <t>21:0251:000683:0003:0001:00</t>
  </si>
  <si>
    <t>28.126</t>
  </si>
  <si>
    <t>57.6</t>
  </si>
  <si>
    <t>8.875</t>
  </si>
  <si>
    <t>6.394</t>
  </si>
  <si>
    <t>106F:2001:1150:00:------:--(-)</t>
  </si>
  <si>
    <t>21:1132:000169</t>
  </si>
  <si>
    <t>21:0251:000687</t>
  </si>
  <si>
    <t>21:0251:000687:0003:0001:00</t>
  </si>
  <si>
    <t>63.151</t>
  </si>
  <si>
    <t>20.919</t>
  </si>
  <si>
    <t>19.355</t>
  </si>
  <si>
    <t>34.738</t>
  </si>
  <si>
    <t>1.208</t>
  </si>
  <si>
    <t>106F:2001:1155:00:------:--(-)</t>
  </si>
  <si>
    <t>21:1132:000170</t>
  </si>
  <si>
    <t>21:0251:000691</t>
  </si>
  <si>
    <t>21:0251:000691:0003:0001:00</t>
  </si>
  <si>
    <t>40.762</t>
  </si>
  <si>
    <t>67.2</t>
  </si>
  <si>
    <t>13.473</t>
  </si>
  <si>
    <t>23.265</t>
  </si>
  <si>
    <t>1.49</t>
  </si>
  <si>
    <t>106F:2001:1160:00:------:--(-)</t>
  </si>
  <si>
    <t>21:1132:000171</t>
  </si>
  <si>
    <t>21:0251:000696</t>
  </si>
  <si>
    <t>21:0251:000696:0003:0001:00</t>
  </si>
  <si>
    <t>21.713</t>
  </si>
  <si>
    <t>495.1</t>
  </si>
  <si>
    <t>10.322</t>
  </si>
  <si>
    <t>19.256</t>
  </si>
  <si>
    <t>19.788</t>
  </si>
  <si>
    <t>1.2</t>
  </si>
  <si>
    <t>106F:2001:1165:00:------:--(-)</t>
  </si>
  <si>
    <t>21:1132:000172</t>
  </si>
  <si>
    <t>21:0251:000698</t>
  </si>
  <si>
    <t>21:0251:000698:0003:0001:00</t>
  </si>
  <si>
    <t>459.9</t>
  </si>
  <si>
    <t>0.469</t>
  </si>
  <si>
    <t>1.178</t>
  </si>
  <si>
    <t>106F:2001:1170:10:------:--(-)</t>
  </si>
  <si>
    <t>21:1132:000173</t>
  </si>
  <si>
    <t>21:0251:000703</t>
  </si>
  <si>
    <t>21:0251:000703:0003:0001:00</t>
  </si>
  <si>
    <t>12.072</t>
  </si>
  <si>
    <t>169.4</t>
  </si>
  <si>
    <t>3.809</t>
  </si>
  <si>
    <t>0.214</t>
  </si>
  <si>
    <t>0.697</t>
  </si>
  <si>
    <t>1.233</t>
  </si>
  <si>
    <t>106F:2001:1175:00:------:--(-)</t>
  </si>
  <si>
    <t>21:1132:000174</t>
  </si>
  <si>
    <t>21:0251:000707</t>
  </si>
  <si>
    <t>21:0251:000707:0003:0001:00</t>
  </si>
  <si>
    <t>26.427</t>
  </si>
  <si>
    <t>193.6</t>
  </si>
  <si>
    <t>20.755</t>
  </si>
  <si>
    <t>29.237</t>
  </si>
  <si>
    <t>58.368</t>
  </si>
  <si>
    <t>2.367</t>
  </si>
  <si>
    <t>106F:2001:1180:00:------:--(-)</t>
  </si>
  <si>
    <t>21:1132:000175</t>
  </si>
  <si>
    <t>21:0251:000712</t>
  </si>
  <si>
    <t>21:0251:000712:0003:0001:00</t>
  </si>
  <si>
    <t>7.345</t>
  </si>
  <si>
    <t>264.1</t>
  </si>
  <si>
    <t>4.065</t>
  </si>
  <si>
    <t>6.523</t>
  </si>
  <si>
    <t>1.525</t>
  </si>
  <si>
    <t>106F:2001:1185:00:------:--(-)</t>
  </si>
  <si>
    <t>21:1132:000176</t>
  </si>
  <si>
    <t>21:0251:000715</t>
  </si>
  <si>
    <t>21:0251:000715:0003:0001:00</t>
  </si>
  <si>
    <t>6.154</t>
  </si>
  <si>
    <t>514.5</t>
  </si>
  <si>
    <t>3.217</t>
  </si>
  <si>
    <t>6.68</t>
  </si>
  <si>
    <t>1.038</t>
  </si>
  <si>
    <t>106F:2001:1190:00:------:--(-)</t>
  </si>
  <si>
    <t>21:1132:000177</t>
  </si>
  <si>
    <t>21:0251:000719</t>
  </si>
  <si>
    <t>21:0251:000719:0003:0001:00</t>
  </si>
  <si>
    <t>27.125</t>
  </si>
  <si>
    <t>11.5</t>
  </si>
  <si>
    <t>8.911</t>
  </si>
  <si>
    <t>0.411</t>
  </si>
  <si>
    <t>2.608</t>
  </si>
  <si>
    <t>1.095</t>
  </si>
  <si>
    <t>106F:2001:1195:00:------:--(-)</t>
  </si>
  <si>
    <t>21:1132:000178</t>
  </si>
  <si>
    <t>21:0251:000724</t>
  </si>
  <si>
    <t>21:0251:000724:0003:0001:00</t>
  </si>
  <si>
    <t>57.939</t>
  </si>
  <si>
    <t>17.783</t>
  </si>
  <si>
    <t>2.604</t>
  </si>
  <si>
    <t>22.139</t>
  </si>
  <si>
    <t>1.238</t>
  </si>
  <si>
    <t>106F:2001:1200:00:------:--(-)</t>
  </si>
  <si>
    <t>21:1132:000179</t>
  </si>
  <si>
    <t>21:0251:000729</t>
  </si>
  <si>
    <t>21:0251:000729:0003:0001:00</t>
  </si>
  <si>
    <t>22.163</t>
  </si>
  <si>
    <t>72.9</t>
  </si>
  <si>
    <t>11.305</t>
  </si>
  <si>
    <t>1.541</t>
  </si>
  <si>
    <t>11.024</t>
  </si>
  <si>
    <t>1.412</t>
  </si>
  <si>
    <t>106F:2001:1205:20:1204:10(-)</t>
  </si>
  <si>
    <t>21:1132:000180</t>
  </si>
  <si>
    <t>21:0251:000731</t>
  </si>
  <si>
    <t>21:0251:000731:0004:0001:00</t>
  </si>
  <si>
    <t>21.188</t>
  </si>
  <si>
    <t>18.9</t>
  </si>
  <si>
    <t>7.131</t>
  </si>
  <si>
    <t>0.521</t>
  </si>
  <si>
    <t>0.659</t>
  </si>
  <si>
    <t>106F:2001:1210:00:------:--(-)</t>
  </si>
  <si>
    <t>21:1132:000181</t>
  </si>
  <si>
    <t>21:0251:000736</t>
  </si>
  <si>
    <t>21:0251:000736:0003:0001:00</t>
  </si>
  <si>
    <t>24.994</t>
  </si>
  <si>
    <t>9</t>
  </si>
  <si>
    <t>9.253</t>
  </si>
  <si>
    <t>1.249</t>
  </si>
  <si>
    <t>2.302</t>
  </si>
  <si>
    <t>0.774</t>
  </si>
  <si>
    <t>106F:2001:1215:00:------:--(-)</t>
  </si>
  <si>
    <t>21:1132:000182</t>
  </si>
  <si>
    <t>21:0251:000741</t>
  </si>
  <si>
    <t>21:0251:000741:0003:0001:00</t>
  </si>
  <si>
    <t>19.444</t>
  </si>
  <si>
    <t>165.5</t>
  </si>
  <si>
    <t>7.52</t>
  </si>
  <si>
    <t>1.721</t>
  </si>
  <si>
    <t>0.692</t>
  </si>
  <si>
    <t>106F:2001:1220:00:------:--(-)</t>
  </si>
  <si>
    <t>21:1132:000183</t>
  </si>
  <si>
    <t>21:0251:000745</t>
  </si>
  <si>
    <t>21:0251:000745:0003:0001:00</t>
  </si>
  <si>
    <t>22.223</t>
  </si>
  <si>
    <t>45.5</t>
  </si>
  <si>
    <t>0.438</t>
  </si>
  <si>
    <t>5.259</t>
  </si>
  <si>
    <t>106F:2001:1225:20:1224:10(-)</t>
  </si>
  <si>
    <t>21:1132:000184</t>
  </si>
  <si>
    <t>21:0251:000748</t>
  </si>
  <si>
    <t>21:0251:000748:0004:0001:00</t>
  </si>
  <si>
    <t>25.204</t>
  </si>
  <si>
    <t>9.494</t>
  </si>
  <si>
    <t>0.124</t>
  </si>
  <si>
    <t>3.804</t>
  </si>
  <si>
    <t>106F:2001:1230:00:------:--(-)</t>
  </si>
  <si>
    <t>21:1132:000185</t>
  </si>
  <si>
    <t>21:0251:000753</t>
  </si>
  <si>
    <t>21:0251:000753:0003:0001:00</t>
  </si>
  <si>
    <t>20.146</t>
  </si>
  <si>
    <t>6.795</t>
  </si>
  <si>
    <t>106F:2001:1235:00:------:--(-)</t>
  </si>
  <si>
    <t>21:1132:000186</t>
  </si>
  <si>
    <t>21:0251:000757</t>
  </si>
  <si>
    <t>21:0251:000757:0003:0001:00</t>
  </si>
  <si>
    <t>51.501</t>
  </si>
  <si>
    <t>549.3</t>
  </si>
  <si>
    <t>16.165</t>
  </si>
  <si>
    <t>6.646</t>
  </si>
  <si>
    <t>36.668</t>
  </si>
  <si>
    <t>1.167</t>
  </si>
  <si>
    <t>106F:2001:1240:00:------:--(-)</t>
  </si>
  <si>
    <t>21:1132:000187</t>
  </si>
  <si>
    <t>21:0251:000762</t>
  </si>
  <si>
    <t>21:0251:000762:0003:0001:00</t>
  </si>
  <si>
    <t>6.171</t>
  </si>
  <si>
    <t>167.4</t>
  </si>
  <si>
    <t>0.157</t>
  </si>
  <si>
    <t>0.218</t>
  </si>
  <si>
    <t>0.488</t>
  </si>
  <si>
    <t>106F:2001:1245:00:------:--(-)</t>
  </si>
  <si>
    <t>21:1132:000188</t>
  </si>
  <si>
    <t>21:0251:000765</t>
  </si>
  <si>
    <t>21:0251:000765:0003:0001:00</t>
  </si>
  <si>
    <t>44.199</t>
  </si>
  <si>
    <t>13.099</t>
  </si>
  <si>
    <t>2.451</t>
  </si>
  <si>
    <t>0.887</t>
  </si>
  <si>
    <t>106F:2001:1250:10:------:--(-)</t>
  </si>
  <si>
    <t>21:1132:000189</t>
  </si>
  <si>
    <t>21:0251:000770</t>
  </si>
  <si>
    <t>21:0251:000770:0003:0001:00</t>
  </si>
  <si>
    <t>36.788</t>
  </si>
  <si>
    <t>20.573</t>
  </si>
  <si>
    <t>0.401</t>
  </si>
  <si>
    <t>20.199</t>
  </si>
  <si>
    <t>0.788</t>
  </si>
  <si>
    <t>106F:2001:1255:90(-)</t>
  </si>
  <si>
    <t>21:1132:000190</t>
  </si>
  <si>
    <t>Unspecified</t>
  </si>
  <si>
    <t>21.322</t>
  </si>
  <si>
    <t>8.61</t>
  </si>
  <si>
    <t>2.354</t>
  </si>
  <si>
    <t>0.687</t>
  </si>
  <si>
    <t>106F:2001:1260:00:------:--(-)</t>
  </si>
  <si>
    <t>21:1132:000191</t>
  </si>
  <si>
    <t>21:0251:000778</t>
  </si>
  <si>
    <t>21:0251:000778:0003:0001:00</t>
  </si>
  <si>
    <t>26.834</t>
  </si>
  <si>
    <t>12.987</t>
  </si>
  <si>
    <t>10.789</t>
  </si>
  <si>
    <t>0.602</t>
  </si>
  <si>
    <t>106F:2001:1265:10:------:--(-)</t>
  </si>
  <si>
    <t>21:1132:000192</t>
  </si>
  <si>
    <t>21:0251:000782</t>
  </si>
  <si>
    <t>21:0251:000782:0003:0001:00</t>
  </si>
  <si>
    <t>27.655</t>
  </si>
  <si>
    <t>14.055</t>
  </si>
  <si>
    <t>0.209</t>
  </si>
  <si>
    <t>5.922</t>
  </si>
  <si>
    <t>1.072</t>
  </si>
  <si>
    <t>106F:2001:1270:00:------:--(-)</t>
  </si>
  <si>
    <t>21:1132:000193</t>
  </si>
  <si>
    <t>21:0251:000785</t>
  </si>
  <si>
    <t>21:0251:000785:0003:0001:00</t>
  </si>
  <si>
    <t>37.474</t>
  </si>
  <si>
    <t>13.063</t>
  </si>
  <si>
    <t>10.467</t>
  </si>
  <si>
    <t>0.944</t>
  </si>
  <si>
    <t>106F:2001:1275:00:------:--(-)</t>
  </si>
  <si>
    <t>21:1132:000194</t>
  </si>
  <si>
    <t>21:0251:000790</t>
  </si>
  <si>
    <t>21:0251:000790:0003:0001:00</t>
  </si>
  <si>
    <t>22.76</t>
  </si>
  <si>
    <t>6.562</t>
  </si>
  <si>
    <t>0.272</t>
  </si>
  <si>
    <t>106F:2001:1280:00:------:--(-)</t>
  </si>
  <si>
    <t>21:1132:000195</t>
  </si>
  <si>
    <t>21:0251:000794</t>
  </si>
  <si>
    <t>21:0251:000794:0003:0001:00</t>
  </si>
  <si>
    <t>34.98</t>
  </si>
  <si>
    <t>13.841</t>
  </si>
  <si>
    <t>0.169</t>
  </si>
  <si>
    <t>13.579</t>
  </si>
  <si>
    <t>106F:2001:1285:20:1284:10(-)</t>
  </si>
  <si>
    <t>21:1132:000196</t>
  </si>
  <si>
    <t>21:0251:000797</t>
  </si>
  <si>
    <t>21:0251:000797:0004:0001:00</t>
  </si>
  <si>
    <t>41.353</t>
  </si>
  <si>
    <t>13.388</t>
  </si>
  <si>
    <t>0.542</t>
  </si>
  <si>
    <t>14.614</t>
  </si>
  <si>
    <t>106F:2001:1290:00:------:--(-)</t>
  </si>
  <si>
    <t>21:1132:000197</t>
  </si>
  <si>
    <t>21:0251:000801</t>
  </si>
  <si>
    <t>21:0251:000801:0003:0001:00</t>
  </si>
  <si>
    <t>38.246</t>
  </si>
  <si>
    <t>14.815</t>
  </si>
  <si>
    <t>14.204</t>
  </si>
  <si>
    <t>0.943</t>
  </si>
  <si>
    <t>106F:2001:1295:00:------:--(-)</t>
  </si>
  <si>
    <t>21:1132:000198</t>
  </si>
  <si>
    <t>21:0251:000806</t>
  </si>
  <si>
    <t>21:0251:000806:0003:0001:00</t>
  </si>
  <si>
    <t>30.048</t>
  </si>
  <si>
    <t>15.29</t>
  </si>
  <si>
    <t>9.259</t>
  </si>
  <si>
    <t>1.082</t>
  </si>
  <si>
    <t>106F:2001:1300:00:------:--(-)</t>
  </si>
  <si>
    <t>21:1132:000199</t>
  </si>
  <si>
    <t>21:0251:000811</t>
  </si>
  <si>
    <t>21:0251:000811:0003:0001:00</t>
  </si>
  <si>
    <t>30.502</t>
  </si>
  <si>
    <t>10.555</t>
  </si>
  <si>
    <t>0.426</t>
  </si>
  <si>
    <t>8.838</t>
  </si>
  <si>
    <t>0.617</t>
  </si>
  <si>
    <t>106F:2001:1305:00:------:--(-)</t>
  </si>
  <si>
    <t>21:1132:000200</t>
  </si>
  <si>
    <t>21:0251:000814</t>
  </si>
  <si>
    <t>21:0251:000814:0003:0001:00</t>
  </si>
  <si>
    <t>41.748</t>
  </si>
  <si>
    <t>12.777</t>
  </si>
  <si>
    <t>1.694</t>
  </si>
  <si>
    <t>16.813</t>
  </si>
  <si>
    <t>106F:2001:1310:20:1309:10(-)</t>
  </si>
  <si>
    <t>21:1132:000201</t>
  </si>
  <si>
    <t>21:0251:000818</t>
  </si>
  <si>
    <t>21:0251:000818:0004:0001:00</t>
  </si>
  <si>
    <t>38.294</t>
  </si>
  <si>
    <t>16.238</t>
  </si>
  <si>
    <t>22.153</t>
  </si>
  <si>
    <t>0.928</t>
  </si>
  <si>
    <t>106F:2001:1315:00:------:--(-)</t>
  </si>
  <si>
    <t>21:1132:000202</t>
  </si>
  <si>
    <t>21:0251:000822</t>
  </si>
  <si>
    <t>21:0251:000822:0003:0001:00</t>
  </si>
  <si>
    <t>30.693</t>
  </si>
  <si>
    <t>10.199</t>
  </si>
  <si>
    <t>0.994</t>
  </si>
  <si>
    <t>7.688</t>
  </si>
  <si>
    <t>0.963</t>
  </si>
  <si>
    <t>106F:2001:1320:00:------:--(-)</t>
  </si>
  <si>
    <t>21:1132:000203</t>
  </si>
  <si>
    <t>21:0251:000827</t>
  </si>
  <si>
    <t>21:0251:000827:0003:0001:00</t>
  </si>
  <si>
    <t>40.929</t>
  </si>
  <si>
    <t>22.484</t>
  </si>
  <si>
    <t>26.355</t>
  </si>
  <si>
    <t>1.159</t>
  </si>
  <si>
    <t>106F:2001:1325:00:------:--(-)</t>
  </si>
  <si>
    <t>21:1132:000204</t>
  </si>
  <si>
    <t>21:0251:000831</t>
  </si>
  <si>
    <t>21:0251:000831:0003:0001:00</t>
  </si>
  <si>
    <t>28.312</t>
  </si>
  <si>
    <t>16.891</t>
  </si>
  <si>
    <t>0.125</t>
  </si>
  <si>
    <t>9.814</t>
  </si>
  <si>
    <t>106F:2001:1330:00:------:--(-)</t>
  </si>
  <si>
    <t>21:1132:000205</t>
  </si>
  <si>
    <t>21:0251:000835</t>
  </si>
  <si>
    <t>21:0251:000835:0003:0001:00</t>
  </si>
  <si>
    <t>42.015</t>
  </si>
  <si>
    <t>13.967</t>
  </si>
  <si>
    <t>12.078</t>
  </si>
  <si>
    <t>1.103</t>
  </si>
  <si>
    <t>106F:2001:1335:00:------:--(-)</t>
  </si>
  <si>
    <t>21:1132:000206</t>
  </si>
  <si>
    <t>21:0251:000840</t>
  </si>
  <si>
    <t>21:0251:000840:0003:0001:00</t>
  </si>
  <si>
    <t>43.936</t>
  </si>
  <si>
    <t>14.037</t>
  </si>
  <si>
    <t>3.883</t>
  </si>
  <si>
    <t>28.468</t>
  </si>
  <si>
    <t>106F:2001:1340:20:1339:10(-)</t>
  </si>
  <si>
    <t>21:1132:000207</t>
  </si>
  <si>
    <t>21:0251:000843</t>
  </si>
  <si>
    <t>21:0251:000843:0004:0001:00</t>
  </si>
  <si>
    <t>41.826</t>
  </si>
  <si>
    <t>14.355</t>
  </si>
  <si>
    <t>1.967</t>
  </si>
  <si>
    <t>23.067</t>
  </si>
  <si>
    <t>106F:2001:1345:10:------:--(-)</t>
  </si>
  <si>
    <t>21:1132:000208</t>
  </si>
  <si>
    <t>21:0251:000847</t>
  </si>
  <si>
    <t>21:0251:000847:0003:0001:00</t>
  </si>
  <si>
    <t>29.823</t>
  </si>
  <si>
    <t>7.587</t>
  </si>
  <si>
    <t>6.726</t>
  </si>
  <si>
    <t>106F:2001:1350:20:1349:10(-)</t>
  </si>
  <si>
    <t>21:1132:000209</t>
  </si>
  <si>
    <t>21:0251:000849</t>
  </si>
  <si>
    <t>21:0251:000849:0004:0001:00</t>
  </si>
  <si>
    <t>28.887</t>
  </si>
  <si>
    <t>9.916</t>
  </si>
  <si>
    <t>7.43</t>
  </si>
  <si>
    <t>106F:2001:1355:00:------:--(-)</t>
  </si>
  <si>
    <t>21:1132:000210</t>
  </si>
  <si>
    <t>21:0251:000854</t>
  </si>
  <si>
    <t>21:0251:000854:0003:0001:00</t>
  </si>
  <si>
    <t>27.262</t>
  </si>
  <si>
    <t>9.822</t>
  </si>
  <si>
    <t>0.105</t>
  </si>
  <si>
    <t>4.992</t>
  </si>
  <si>
    <t>106F:2001:1360:00:------:--(-)</t>
  </si>
  <si>
    <t>21:1132:000211</t>
  </si>
  <si>
    <t>21:0251:000859</t>
  </si>
  <si>
    <t>21:0251:000859:0003:0001:00</t>
  </si>
  <si>
    <t>48.745</t>
  </si>
  <si>
    <t>17.629</t>
  </si>
  <si>
    <t>0.683</t>
  </si>
  <si>
    <t>37.01</t>
  </si>
  <si>
    <t>0.981</t>
  </si>
  <si>
    <t>106F:2001:1365:00:------:--(-)</t>
  </si>
  <si>
    <t>21:1132:000212</t>
  </si>
  <si>
    <t>21:0251:000863</t>
  </si>
  <si>
    <t>21:0251:000863:0003:0001:00</t>
  </si>
  <si>
    <t>51.394</t>
  </si>
  <si>
    <t>22.783</t>
  </si>
  <si>
    <t>5.335</t>
  </si>
  <si>
    <t>43.192</t>
  </si>
  <si>
    <t>106F:2001:1370:00:------:--(-)</t>
  </si>
  <si>
    <t>21:1132:000213</t>
  </si>
  <si>
    <t>21:0251:000866</t>
  </si>
  <si>
    <t>21:0251:000866:0003:0001:00</t>
  </si>
  <si>
    <t>39.588</t>
  </si>
  <si>
    <t>24.823</t>
  </si>
  <si>
    <t>5.74</t>
  </si>
  <si>
    <t>42.586</t>
  </si>
  <si>
    <t>1.401</t>
  </si>
  <si>
    <t>106F:2001:1376:00:------:--(-)</t>
  </si>
  <si>
    <t>21:1132:000214</t>
  </si>
  <si>
    <t>21:0251:000871</t>
  </si>
  <si>
    <t>21:0251:000871:0003:0001:00</t>
  </si>
  <si>
    <t>75.696</t>
  </si>
  <si>
    <t>34.684</t>
  </si>
  <si>
    <t>3.864</t>
  </si>
  <si>
    <t>83.664</t>
  </si>
  <si>
    <t>1.024</t>
  </si>
  <si>
    <t>106F:2001:1380:00:------:--(-)</t>
  </si>
  <si>
    <t>21:1132:000215</t>
  </si>
  <si>
    <t>21:0251:000875</t>
  </si>
  <si>
    <t>21:0251:000875:0003:0001:00</t>
  </si>
  <si>
    <t>40.536</t>
  </si>
  <si>
    <t>10.4</t>
  </si>
  <si>
    <t>15.053</t>
  </si>
  <si>
    <t>0.772</t>
  </si>
  <si>
    <t>22.545</t>
  </si>
  <si>
    <t>1.025</t>
  </si>
  <si>
    <t>106F:2001:1385:20:1384:10(-)</t>
  </si>
  <si>
    <t>21:1132:000216</t>
  </si>
  <si>
    <t>21:0251:000878</t>
  </si>
  <si>
    <t>21:0251:000878:0004:0001:00</t>
  </si>
  <si>
    <t>39.307</t>
  </si>
  <si>
    <t>16.802</t>
  </si>
  <si>
    <t>0.133</t>
  </si>
  <si>
    <t>21.831</t>
  </si>
  <si>
    <t>0.912</t>
  </si>
  <si>
    <t>106F:2001:1390:00:------:--(-)</t>
  </si>
  <si>
    <t>21:1132:000217</t>
  </si>
  <si>
    <t>21:0251:000883</t>
  </si>
  <si>
    <t>21:0251:000883:0003:0001:00</t>
  </si>
  <si>
    <t>76.606</t>
  </si>
  <si>
    <t>47.626</t>
  </si>
  <si>
    <t>89.907</t>
  </si>
  <si>
    <t>1.338</t>
  </si>
  <si>
    <t>106K:2001:1005:10:------:--(-)</t>
  </si>
  <si>
    <t>21:1132:000218</t>
  </si>
  <si>
    <t>21:0251:000889</t>
  </si>
  <si>
    <t>21:0251:000889:0003:0001:00</t>
  </si>
  <si>
    <t>69.767</t>
  </si>
  <si>
    <t>299.9</t>
  </si>
  <si>
    <t>57.766</t>
  </si>
  <si>
    <t>93.194</t>
  </si>
  <si>
    <t>194.419</t>
  </si>
  <si>
    <t>1.296</t>
  </si>
  <si>
    <t>106L:2001:1005:00:------:--(-)</t>
  </si>
  <si>
    <t>21:1132:000219</t>
  </si>
  <si>
    <t>21:0251:000893</t>
  </si>
  <si>
    <t>21:0251:000893:0003:0001:00</t>
  </si>
  <si>
    <t>66.303</t>
  </si>
  <si>
    <t>7.2</t>
  </si>
  <si>
    <t>0.405</t>
  </si>
  <si>
    <t>11.624</t>
  </si>
  <si>
    <t>0.815</t>
  </si>
  <si>
    <t>32.916</t>
  </si>
  <si>
    <t>1.349</t>
  </si>
  <si>
    <t>106L:2001:1010:00:------:--(-)</t>
  </si>
  <si>
    <t>21:1132:000220</t>
  </si>
  <si>
    <t>21:0251:000897</t>
  </si>
  <si>
    <t>21:0251:000897:0003:0001:00</t>
  </si>
  <si>
    <t>53.397</t>
  </si>
  <si>
    <t>11.9</t>
  </si>
  <si>
    <t>7.335</t>
  </si>
  <si>
    <t>0.608</t>
  </si>
  <si>
    <t>10.123</t>
  </si>
  <si>
    <t>106L:2001:1015:00:------:--(-)</t>
  </si>
  <si>
    <t>21:1132:000221</t>
  </si>
  <si>
    <t>21:0251:000901</t>
  </si>
  <si>
    <t>21:0251:000901:0003:0001:00</t>
  </si>
  <si>
    <t>8.904</t>
  </si>
  <si>
    <t>268.9</t>
  </si>
  <si>
    <t>1.363</t>
  </si>
  <si>
    <t>0.224</t>
  </si>
  <si>
    <t>2.027</t>
  </si>
  <si>
    <t>106L:2001:1020:00:------:--(-)</t>
  </si>
  <si>
    <t>21:1132:000222</t>
  </si>
  <si>
    <t>21:0251:000906</t>
  </si>
  <si>
    <t>21:0251:000906:0003:0001:00</t>
  </si>
  <si>
    <t>12.875</t>
  </si>
  <si>
    <t>138.7</t>
  </si>
  <si>
    <t>2.756</t>
  </si>
  <si>
    <t>7.837</t>
  </si>
  <si>
    <t>106L:2001:1025:00:------:--(-)</t>
  </si>
  <si>
    <t>21:1132:000223</t>
  </si>
  <si>
    <t>21:0251:000909</t>
  </si>
  <si>
    <t>21:0251:000909:0003:0001:00</t>
  </si>
  <si>
    <t>16.083</t>
  </si>
  <si>
    <t>183</t>
  </si>
  <si>
    <t>2.372</t>
  </si>
  <si>
    <t>7.973</t>
  </si>
  <si>
    <t>0.949</t>
  </si>
  <si>
    <t>106L:2001:1030:00:------:--(-)</t>
  </si>
  <si>
    <t>21:1132:000224</t>
  </si>
  <si>
    <t>21:0251:000914</t>
  </si>
  <si>
    <t>21:0251:000914:0003:0001:00</t>
  </si>
  <si>
    <t>25.795</t>
  </si>
  <si>
    <t>83.2</t>
  </si>
  <si>
    <t>0.223</t>
  </si>
  <si>
    <t>4.256</t>
  </si>
  <si>
    <t>0.905</t>
  </si>
  <si>
    <t>2.036</t>
  </si>
  <si>
    <t>106L:2001:1035:00:------:--(-)</t>
  </si>
  <si>
    <t>21:1132:000225</t>
  </si>
  <si>
    <t>21:0251:000918</t>
  </si>
  <si>
    <t>21:0251:000918:0003:0001:00</t>
  </si>
  <si>
    <t>25.154</t>
  </si>
  <si>
    <t>0.186</t>
  </si>
  <si>
    <t>4.099</t>
  </si>
  <si>
    <t>0.565</t>
  </si>
  <si>
    <t>10.607</t>
  </si>
  <si>
    <t>1.108</t>
  </si>
  <si>
    <t>106L:2001:1040:00:------:--(-)</t>
  </si>
  <si>
    <t>21:1132:000226</t>
  </si>
  <si>
    <t>21:0251:000923</t>
  </si>
  <si>
    <t>21:0251:000923:0003:0001:00</t>
  </si>
  <si>
    <t>39.871</t>
  </si>
  <si>
    <t>63.1</t>
  </si>
  <si>
    <t>12.28</t>
  </si>
  <si>
    <t>1.148</t>
  </si>
  <si>
    <t>106L:2001:1045:00:------:--(-)</t>
  </si>
  <si>
    <t>21:1132:000227</t>
  </si>
  <si>
    <t>21:0251:000926</t>
  </si>
  <si>
    <t>21:0251:000926:0003:0001:00</t>
  </si>
  <si>
    <t>57.87</t>
  </si>
  <si>
    <t>34.3</t>
  </si>
  <si>
    <t>4.413</t>
  </si>
  <si>
    <t>0.363</t>
  </si>
  <si>
    <t>13.868</t>
  </si>
  <si>
    <t>0.804</t>
  </si>
  <si>
    <t>106L:2001:1050:00:------:--(-)</t>
  </si>
  <si>
    <t>21:1132:000228</t>
  </si>
  <si>
    <t>21:0251:000931</t>
  </si>
  <si>
    <t>21:0251:000931:0003:0001:00</t>
  </si>
  <si>
    <t>22.455</t>
  </si>
  <si>
    <t>246.5</t>
  </si>
  <si>
    <t>2.12</t>
  </si>
  <si>
    <t>1.081</t>
  </si>
  <si>
    <t>106L:2001:1055:00:------:--(-)</t>
  </si>
  <si>
    <t>21:1132:000229</t>
  </si>
  <si>
    <t>21:0251:000936</t>
  </si>
  <si>
    <t>21:0251:000936:0003:0001:00</t>
  </si>
  <si>
    <t>24.041</t>
  </si>
  <si>
    <t>93.6</t>
  </si>
  <si>
    <t>2.639</t>
  </si>
  <si>
    <t>0.316</t>
  </si>
  <si>
    <t>5.227</t>
  </si>
  <si>
    <t>0.741</t>
  </si>
  <si>
    <t>106L:2001:1060:00:------:--(-)</t>
  </si>
  <si>
    <t>21:1132:000230</t>
  </si>
  <si>
    <t>21:0251:000940</t>
  </si>
  <si>
    <t>21:0251:000940:0003:0001:00</t>
  </si>
  <si>
    <t>&lt;0.02</t>
  </si>
  <si>
    <t>&lt;0.005</t>
  </si>
  <si>
    <t>106L:2001:1065:20:1064:10(-)</t>
  </si>
  <si>
    <t>21:1132:000231</t>
  </si>
  <si>
    <t>21:0251:000943</t>
  </si>
  <si>
    <t>21:0251:000943:0004:0001:00</t>
  </si>
  <si>
    <t>39.677</t>
  </si>
  <si>
    <t>737.4</t>
  </si>
  <si>
    <t>7.01</t>
  </si>
  <si>
    <t>2.644</t>
  </si>
  <si>
    <t>1.447</t>
  </si>
  <si>
    <t>106L:2001:1070:00:------:--(-)</t>
  </si>
  <si>
    <t>21:1132:000232</t>
  </si>
  <si>
    <t>21:0251:000948</t>
  </si>
  <si>
    <t>21:0251:000948:0003:0001:00</t>
  </si>
  <si>
    <t>12.629</t>
  </si>
  <si>
    <t>4220.8</t>
  </si>
  <si>
    <t>0.304</t>
  </si>
  <si>
    <t>9.47</t>
  </si>
  <si>
    <t>42.591</t>
  </si>
  <si>
    <t>0.001</t>
  </si>
  <si>
    <t>1.22</t>
  </si>
  <si>
    <t>106L:2001:1075:00:------:--(-)</t>
  </si>
  <si>
    <t>21:1132:000233</t>
  </si>
  <si>
    <t>21:0251:000952</t>
  </si>
  <si>
    <t>21:0251:000952:0003:0001:00</t>
  </si>
  <si>
    <t>3.112</t>
  </si>
  <si>
    <t>860.3</t>
  </si>
  <si>
    <t>0.204</t>
  </si>
  <si>
    <t>1.106</t>
  </si>
  <si>
    <t>0.289</t>
  </si>
  <si>
    <t>0.864</t>
  </si>
  <si>
    <t>106L:2001:1080:00:------:--(-)</t>
  </si>
  <si>
    <t>21:1132:000234</t>
  </si>
  <si>
    <t>21:0251:000957</t>
  </si>
  <si>
    <t>21:0251:000957:0003:0001:00</t>
  </si>
  <si>
    <t>1551.5</t>
  </si>
  <si>
    <t>0.756</t>
  </si>
  <si>
    <t>1.312</t>
  </si>
  <si>
    <t>106L:2001:1085:00:------:--(-)</t>
  </si>
  <si>
    <t>21:1132:000235</t>
  </si>
  <si>
    <t>21:0251:000961</t>
  </si>
  <si>
    <t>21:0251:000961:0003:0001:00</t>
  </si>
  <si>
    <t>2.568</t>
  </si>
  <si>
    <t>838.8</t>
  </si>
  <si>
    <t>0.778</t>
  </si>
  <si>
    <t>0.284</t>
  </si>
  <si>
    <t>0.829</t>
  </si>
  <si>
    <t>106L:2001:1090:00:------:--(-)</t>
  </si>
  <si>
    <t>21:1132:000236</t>
  </si>
  <si>
    <t>21:0251:000964</t>
  </si>
  <si>
    <t>21:0251:000964:0003:0001:00</t>
  </si>
  <si>
    <t>3.158</t>
  </si>
  <si>
    <t>1289.1</t>
  </si>
  <si>
    <t>0.237</t>
  </si>
  <si>
    <t>0.996</t>
  </si>
  <si>
    <t>0.833</t>
  </si>
  <si>
    <t>106L:2001:1095:00:------:--(-)</t>
  </si>
  <si>
    <t>21:1132:000237</t>
  </si>
  <si>
    <t>21:0251:000969</t>
  </si>
  <si>
    <t>21:0251:000969:0003:0001:00</t>
  </si>
  <si>
    <t>23.752</t>
  </si>
  <si>
    <t>243.9</t>
  </si>
  <si>
    <t>16.294</t>
  </si>
  <si>
    <t>15.707</t>
  </si>
  <si>
    <t>106L:2001:1100:00:------:--(-)</t>
  </si>
  <si>
    <t>21:1132:000238</t>
  </si>
  <si>
    <t>21:0251:000974</t>
  </si>
  <si>
    <t>21:0251:000974:0003:0001:00</t>
  </si>
  <si>
    <t>9.869</t>
  </si>
  <si>
    <t>8372.1</t>
  </si>
  <si>
    <t>1.273</t>
  </si>
  <si>
    <t>1.773</t>
  </si>
  <si>
    <t>106L:2001:1105:00:------:--(-)</t>
  </si>
  <si>
    <t>21:1132:000239</t>
  </si>
  <si>
    <t>21:0251:000977</t>
  </si>
  <si>
    <t>21:0251:000977:0003:0001:00</t>
  </si>
  <si>
    <t>1.736</t>
  </si>
  <si>
    <t>832.8</t>
  </si>
  <si>
    <t>0.584</t>
  </si>
  <si>
    <t>1.028</t>
  </si>
  <si>
    <t>106L:2001:1111:00:------:--(-)</t>
  </si>
  <si>
    <t>21:1132:000240</t>
  </si>
  <si>
    <t>21:0251:000982</t>
  </si>
  <si>
    <t>21:0251:000982:0003:0001:00</t>
  </si>
  <si>
    <t>47.768</t>
  </si>
  <si>
    <t>9.384</t>
  </si>
  <si>
    <t>10.503</t>
  </si>
  <si>
    <t>106L:2001:1115:00:------:--(-)</t>
  </si>
  <si>
    <t>21:1132:000241</t>
  </si>
  <si>
    <t>21:0251:000986</t>
  </si>
  <si>
    <t>21:0251:000986:0003:0001:00</t>
  </si>
  <si>
    <t>208.8</t>
  </si>
  <si>
    <t>0.274</t>
  </si>
  <si>
    <t>1.545</t>
  </si>
  <si>
    <t>0.292</t>
  </si>
  <si>
    <t>0.892</t>
  </si>
  <si>
    <t>106L:2001:1120:00:------:--(-)</t>
  </si>
  <si>
    <t>21:1132:000242</t>
  </si>
  <si>
    <t>21:0251:000991</t>
  </si>
  <si>
    <t>21:0251:000991:0003:0001:00</t>
  </si>
  <si>
    <t>889.3</t>
  </si>
  <si>
    <t>0.531</t>
  </si>
  <si>
    <t>0.197</t>
  </si>
  <si>
    <t>1.367</t>
  </si>
  <si>
    <t>106L:2001:1125:20:1124:10(-)</t>
  </si>
  <si>
    <t>21:1132:000243</t>
  </si>
  <si>
    <t>21:0251:000994</t>
  </si>
  <si>
    <t>21:0251:000994:0004:0001:00</t>
  </si>
  <si>
    <t>2.969</t>
  </si>
  <si>
    <t>708.6</t>
  </si>
  <si>
    <t>1.016</t>
  </si>
  <si>
    <t>0.253</t>
  </si>
  <si>
    <t>2.076</t>
  </si>
  <si>
    <t>1.782</t>
  </si>
  <si>
    <t>106L:2001:1130:00:------:--(-)</t>
  </si>
  <si>
    <t>21:1132:000244</t>
  </si>
  <si>
    <t>21:0251:000998</t>
  </si>
  <si>
    <t>21:0251:000998:0003:0001:00</t>
  </si>
  <si>
    <t>6.874</t>
  </si>
  <si>
    <t>304.5</t>
  </si>
  <si>
    <t>2.343</t>
  </si>
  <si>
    <t>0.212</t>
  </si>
  <si>
    <t>1.968</t>
  </si>
  <si>
    <t>1.099</t>
  </si>
  <si>
    <t>106L:2001:1135:00:------:--(-)</t>
  </si>
  <si>
    <t>21:1132:000245</t>
  </si>
  <si>
    <t>21:0251:001003</t>
  </si>
  <si>
    <t>21:0251:001003:0003:0001:00</t>
  </si>
  <si>
    <t>2.069</t>
  </si>
  <si>
    <t>707.5</t>
  </si>
  <si>
    <t>0.508</t>
  </si>
  <si>
    <t>106L:2001:1140:00:------:--(-)</t>
  </si>
  <si>
    <t>21:1132:000246</t>
  </si>
  <si>
    <t>21:0251:001008</t>
  </si>
  <si>
    <t>21:0251:001008:0003:0001:00</t>
  </si>
  <si>
    <t>13.738</t>
  </si>
  <si>
    <t>379.9</t>
  </si>
  <si>
    <t>0.294</t>
  </si>
  <si>
    <t>3.017</t>
  </si>
  <si>
    <t>1.303</t>
  </si>
  <si>
    <t>106L:2001:1145:00:------:--(-)</t>
  </si>
  <si>
    <t>21:1132:000247</t>
  </si>
  <si>
    <t>21:0251:001011</t>
  </si>
  <si>
    <t>21:0251:001011:0003:0001:00</t>
  </si>
  <si>
    <t>50.565</t>
  </si>
  <si>
    <t>20.5</t>
  </si>
  <si>
    <t>0.604</t>
  </si>
  <si>
    <t>12.416</t>
  </si>
  <si>
    <t>1.085</t>
  </si>
  <si>
    <t>106L:2001:1150:00:------:--(-)</t>
  </si>
  <si>
    <t>21:1132:000248</t>
  </si>
  <si>
    <t>21:0251:001015</t>
  </si>
  <si>
    <t>21:0251:001015:0003:0001:00</t>
  </si>
  <si>
    <t>2.588</t>
  </si>
  <si>
    <t>633.3</t>
  </si>
  <si>
    <t>0.533</t>
  </si>
  <si>
    <t>0.257</t>
  </si>
  <si>
    <t>0.313</t>
  </si>
  <si>
    <t>106L:2001:1155:00:------:--(-)</t>
  </si>
  <si>
    <t>21:1132:000249</t>
  </si>
  <si>
    <t>21:0251:001020</t>
  </si>
  <si>
    <t>21:0251:001020:0003:0001:00</t>
  </si>
  <si>
    <t>3.801</t>
  </si>
  <si>
    <t>1100.3</t>
  </si>
  <si>
    <t>0.969</t>
  </si>
  <si>
    <t>106L:2001:1160:00:------:--(-)</t>
  </si>
  <si>
    <t>21:1132:000250</t>
  </si>
  <si>
    <t>21:0251:001025</t>
  </si>
  <si>
    <t>21:0251:001025:0003:0001:00</t>
  </si>
  <si>
    <t>3.083</t>
  </si>
  <si>
    <t>1104.1</t>
  </si>
  <si>
    <t>0.769</t>
  </si>
  <si>
    <t>0.821</t>
  </si>
  <si>
    <t>0.644</t>
  </si>
  <si>
    <t>106L:2001:1165:00:------:--(-)</t>
  </si>
  <si>
    <t>21:1132:000251</t>
  </si>
  <si>
    <t>21:0251:001029</t>
  </si>
  <si>
    <t>21:0251:001029:0003:0001:00</t>
  </si>
  <si>
    <t>6.822</t>
  </si>
  <si>
    <t>645.6</t>
  </si>
  <si>
    <t>0.346</t>
  </si>
  <si>
    <t>3.363</t>
  </si>
  <si>
    <t>5.152</t>
  </si>
  <si>
    <t>8.855</t>
  </si>
  <si>
    <t>106L:2001:1170:00:------:--(-)</t>
  </si>
  <si>
    <t>21:1132:000252</t>
  </si>
  <si>
    <t>21:0251:001033</t>
  </si>
  <si>
    <t>21:0251:001033:0003:0001:00</t>
  </si>
  <si>
    <t>25.013</t>
  </si>
  <si>
    <t>327.7</t>
  </si>
  <si>
    <t>0.748</t>
  </si>
  <si>
    <t>9.461</t>
  </si>
  <si>
    <t>9.537</t>
  </si>
  <si>
    <t>30.625</t>
  </si>
  <si>
    <t>0.867</t>
  </si>
  <si>
    <t>106L:2001:1175:00:------:--(-)</t>
  </si>
  <si>
    <t>21:1132:000253</t>
  </si>
  <si>
    <t>21:0251:001037</t>
  </si>
  <si>
    <t>21:0251:001037:0003:0001:00</t>
  </si>
  <si>
    <t>37.704</t>
  </si>
  <si>
    <t>725.7</t>
  </si>
  <si>
    <t>0.919</t>
  </si>
  <si>
    <t>17.939</t>
  </si>
  <si>
    <t>22.403</t>
  </si>
  <si>
    <t>63.627</t>
  </si>
  <si>
    <t>106L:2001:1180:00:------:--(-)</t>
  </si>
  <si>
    <t>21:1132:000254</t>
  </si>
  <si>
    <t>21:0251:001042</t>
  </si>
  <si>
    <t>21:0251:001042:0003:0001:00</t>
  </si>
  <si>
    <t>2.885</t>
  </si>
  <si>
    <t>1765.3</t>
  </si>
  <si>
    <t>0.704</t>
  </si>
  <si>
    <t>0.414</t>
  </si>
  <si>
    <t>106L:2001:1185:00:------:--(-)</t>
  </si>
  <si>
    <t>21:1132:000255</t>
  </si>
  <si>
    <t>21:0251:001045</t>
  </si>
  <si>
    <t>21:0251:001045:0003:0001:00</t>
  </si>
  <si>
    <t>25.014</t>
  </si>
  <si>
    <t>812.4</t>
  </si>
  <si>
    <t>10.197</t>
  </si>
  <si>
    <t>5.302</t>
  </si>
  <si>
    <t>32.615</t>
  </si>
  <si>
    <t>1.637</t>
  </si>
  <si>
    <t>106L:2001:1190:00:------:--(-)</t>
  </si>
  <si>
    <t>21:1132:000256</t>
  </si>
  <si>
    <t>21:0251:001050</t>
  </si>
  <si>
    <t>21:0251:001050:0003:0001:00</t>
  </si>
  <si>
    <t>8.442</t>
  </si>
  <si>
    <t>416.2</t>
  </si>
  <si>
    <t>2.407</t>
  </si>
  <si>
    <t>6.192</t>
  </si>
  <si>
    <t>2.229</t>
  </si>
  <si>
    <t>106L:2001:1195:00:------:--(-)</t>
  </si>
  <si>
    <t>21:1132:000257</t>
  </si>
  <si>
    <t>21:0251:001054</t>
  </si>
  <si>
    <t>21:0251:001054:0003:0001:00</t>
  </si>
  <si>
    <t>26.211</t>
  </si>
  <si>
    <t>313.9</t>
  </si>
  <si>
    <t>0.834</t>
  </si>
  <si>
    <t>14.076</t>
  </si>
  <si>
    <t>38.217</t>
  </si>
  <si>
    <t>0.964</t>
  </si>
  <si>
    <t>106L:2001:1200:00:------:--(-)</t>
  </si>
  <si>
    <t>21:1132:000258</t>
  </si>
  <si>
    <t>21:0251:001059</t>
  </si>
  <si>
    <t>21:0251:001059:0003:0001:00</t>
  </si>
  <si>
    <t>10.318</t>
  </si>
  <si>
    <t>4516.4</t>
  </si>
  <si>
    <t>9.57</t>
  </si>
  <si>
    <t>7.386</t>
  </si>
  <si>
    <t>39.888</t>
  </si>
  <si>
    <t>3.275</t>
  </si>
  <si>
    <t>106L:2001:1206:00:------:--(-)</t>
  </si>
  <si>
    <t>21:1132:000259</t>
  </si>
  <si>
    <t>21:0251:001062</t>
  </si>
  <si>
    <t>21:0251:001062:0003:0001:00</t>
  </si>
  <si>
    <t>36.603</t>
  </si>
  <si>
    <t>831.3</t>
  </si>
  <si>
    <t>42.345</t>
  </si>
  <si>
    <t>28.414</t>
  </si>
  <si>
    <t>122.878</t>
  </si>
  <si>
    <t>5.806</t>
  </si>
  <si>
    <t>106L:2001:1210:00:------:--(-)</t>
  </si>
  <si>
    <t>21:1132:000260</t>
  </si>
  <si>
    <t>21:0251:001066</t>
  </si>
  <si>
    <t>21:0251:001066:0003:0001:00</t>
  </si>
  <si>
    <t>1083.7</t>
  </si>
  <si>
    <t>0.402</t>
  </si>
  <si>
    <t>0.629</t>
  </si>
  <si>
    <t>106L:2001:1215:00:------:--(-)</t>
  </si>
  <si>
    <t>21:1132:000261</t>
  </si>
  <si>
    <t>21:0251:001071</t>
  </si>
  <si>
    <t>21:0251:001071:0003:0001:00</t>
  </si>
  <si>
    <t>60.757</t>
  </si>
  <si>
    <t>336.9</t>
  </si>
  <si>
    <t>1.474</t>
  </si>
  <si>
    <t>17.399</t>
  </si>
  <si>
    <t>12.724</t>
  </si>
  <si>
    <t>73.752</t>
  </si>
  <si>
    <t>2.325</t>
  </si>
  <si>
    <t>106L:2001:1220:00:------:--(-)</t>
  </si>
  <si>
    <t>21:1132:000262</t>
  </si>
  <si>
    <t>21:0251:001076</t>
  </si>
  <si>
    <t>21:0251:001076:0003:0001:00</t>
  </si>
  <si>
    <t>49.026</t>
  </si>
  <si>
    <t>387.3</t>
  </si>
  <si>
    <t>0.881</t>
  </si>
  <si>
    <t>16.884</t>
  </si>
  <si>
    <t>8.533</t>
  </si>
  <si>
    <t>57.329</t>
  </si>
  <si>
    <t>106L:2001:1225:00:------:--(-)</t>
  </si>
  <si>
    <t>21:1132:000263</t>
  </si>
  <si>
    <t>21:0251:001079</t>
  </si>
  <si>
    <t>21:0251:001079:0003:0001:00</t>
  </si>
  <si>
    <t>1.999</t>
  </si>
  <si>
    <t>393.9</t>
  </si>
  <si>
    <t>0.728</t>
  </si>
  <si>
    <t>0.773</t>
  </si>
  <si>
    <t>1.322</t>
  </si>
  <si>
    <t>106L:2001:1230:00:------:--(-)</t>
  </si>
  <si>
    <t>21:1132:000264</t>
  </si>
  <si>
    <t>21:0251:001084</t>
  </si>
  <si>
    <t>21:0251:001084:0003:0001:00</t>
  </si>
  <si>
    <t>116.137</t>
  </si>
  <si>
    <t>2.308</t>
  </si>
  <si>
    <t>45.785</t>
  </si>
  <si>
    <t>46.169</t>
  </si>
  <si>
    <t>182.199</t>
  </si>
  <si>
    <t>2.672</t>
  </si>
  <si>
    <t>106L:2001:1235:00:------:--(-)</t>
  </si>
  <si>
    <t>21:1132:000265</t>
  </si>
  <si>
    <t>21:0251:001089</t>
  </si>
  <si>
    <t>21:0251:001089:0003:0001:00</t>
  </si>
  <si>
    <t>126.406</t>
  </si>
  <si>
    <t>2.771</t>
  </si>
  <si>
    <t>63.052</t>
  </si>
  <si>
    <t>107.601</t>
  </si>
  <si>
    <t>256.804</t>
  </si>
  <si>
    <t>2.702</t>
  </si>
  <si>
    <t>106L:2001:1240:00:------:--(-)</t>
  </si>
  <si>
    <t>21:1132:000266</t>
  </si>
  <si>
    <t>21:0251:001093</t>
  </si>
  <si>
    <t>21:0251:001093:0003:0001:00</t>
  </si>
  <si>
    <t>5.831</t>
  </si>
  <si>
    <t>739.1</t>
  </si>
  <si>
    <t>3.52</t>
  </si>
  <si>
    <t>2.759</t>
  </si>
  <si>
    <t>10.781</t>
  </si>
  <si>
    <t>2.251</t>
  </si>
  <si>
    <t>106L:2001:1245:00:------:--(-)</t>
  </si>
  <si>
    <t>21:1132:000267</t>
  </si>
  <si>
    <t>21:0251:001097</t>
  </si>
  <si>
    <t>21:0251:001097:0003:0001:00</t>
  </si>
  <si>
    <t>8.992</t>
  </si>
  <si>
    <t>664.3</t>
  </si>
  <si>
    <t>0.485</t>
  </si>
  <si>
    <t>2.244</t>
  </si>
  <si>
    <t>6.315</t>
  </si>
  <si>
    <t>0.845</t>
  </si>
  <si>
    <t>106L:2001:1250:00:------:--(-)</t>
  </si>
  <si>
    <t>21:1132:000268</t>
  </si>
  <si>
    <t>21:0251:001101</t>
  </si>
  <si>
    <t>21:0251:001101:0003:0001:00</t>
  </si>
  <si>
    <t>30.407</t>
  </si>
  <si>
    <t>359.4</t>
  </si>
  <si>
    <t>13.872</t>
  </si>
  <si>
    <t>8.218</t>
  </si>
  <si>
    <t>44.447</t>
  </si>
  <si>
    <t>106L:2001:1255:00:------:--(-)</t>
  </si>
  <si>
    <t>21:1132:000269</t>
  </si>
  <si>
    <t>21:0251:001105</t>
  </si>
  <si>
    <t>21:0251:001105:0003:0001:00</t>
  </si>
  <si>
    <t>22.88</t>
  </si>
  <si>
    <t>430.9</t>
  </si>
  <si>
    <t>1.075</t>
  </si>
  <si>
    <t>15.666</t>
  </si>
  <si>
    <t>19.488</t>
  </si>
  <si>
    <t>51.293</t>
  </si>
  <si>
    <t>2.129</t>
  </si>
  <si>
    <t>106L:2001:1260:00:------:--(-)</t>
  </si>
  <si>
    <t>21:1132:000270</t>
  </si>
  <si>
    <t>21:0251:001110</t>
  </si>
  <si>
    <t>21:0251:001110:0003:0001:00</t>
  </si>
  <si>
    <t>33.79</t>
  </si>
  <si>
    <t>97.8</t>
  </si>
  <si>
    <t>10.174</t>
  </si>
  <si>
    <t>38.469</t>
  </si>
  <si>
    <t>106L:2001:1265:00:------:--(-)</t>
  </si>
  <si>
    <t>21:1132:000271</t>
  </si>
  <si>
    <t>21:0251:001113</t>
  </si>
  <si>
    <t>21:0251:001113:0003:0001:00</t>
  </si>
  <si>
    <t>33.379</t>
  </si>
  <si>
    <t>284.3</t>
  </si>
  <si>
    <t>14.399</t>
  </si>
  <si>
    <t>10.689</t>
  </si>
  <si>
    <t>36.12</t>
  </si>
  <si>
    <t>2.107</t>
  </si>
  <si>
    <t>106L:2001:1270:00:------:--(-)</t>
  </si>
  <si>
    <t>21:1132:000272</t>
  </si>
  <si>
    <t>21:0251:001118</t>
  </si>
  <si>
    <t>21:0251:001118:0003:0001:00</t>
  </si>
  <si>
    <t>42.498</t>
  </si>
  <si>
    <t>395.4</t>
  </si>
  <si>
    <t>16.034</t>
  </si>
  <si>
    <t>8.181</t>
  </si>
  <si>
    <t>65.031</t>
  </si>
  <si>
    <t>3.98</t>
  </si>
  <si>
    <t>106L:2001:1275:00:------:--(-)</t>
  </si>
  <si>
    <t>21:1132:000273</t>
  </si>
  <si>
    <t>21:0251:001123</t>
  </si>
  <si>
    <t>21:0251:001123:0003:0001:00</t>
  </si>
  <si>
    <t>38.698</t>
  </si>
  <si>
    <t>587.7</t>
  </si>
  <si>
    <t>16.309</t>
  </si>
  <si>
    <t>18.33</t>
  </si>
  <si>
    <t>61.361</t>
  </si>
  <si>
    <t>106L:2001:1280:00:------:--(-)</t>
  </si>
  <si>
    <t>21:1132:000274</t>
  </si>
  <si>
    <t>21:0251:001127</t>
  </si>
  <si>
    <t>21:0251:001127:0003:0001:00</t>
  </si>
  <si>
    <t>219.031</t>
  </si>
  <si>
    <t>4.757</t>
  </si>
  <si>
    <t>184.106</t>
  </si>
  <si>
    <t>511.958</t>
  </si>
  <si>
    <t>715.22</t>
  </si>
  <si>
    <t>2.858</t>
  </si>
  <si>
    <t>106L:2001:1285:00:------:--(-)</t>
  </si>
  <si>
    <t>21:1132:000275</t>
  </si>
  <si>
    <t>21:0251:001131</t>
  </si>
  <si>
    <t>21:0251:001131:0003:0001:00</t>
  </si>
  <si>
    <t>27.524</t>
  </si>
  <si>
    <t>145.6</t>
  </si>
  <si>
    <t>3.945</t>
  </si>
  <si>
    <t>0.538</t>
  </si>
  <si>
    <t>5.911</t>
  </si>
  <si>
    <t>1.125</t>
  </si>
  <si>
    <t>106L:2001:1290:00:------:--(-)</t>
  </si>
  <si>
    <t>21:1132:000276</t>
  </si>
  <si>
    <t>21:0251:001135</t>
  </si>
  <si>
    <t>21:0251:001135:0003:0001:00</t>
  </si>
  <si>
    <t>1.973</t>
  </si>
  <si>
    <t>473.5</t>
  </si>
  <si>
    <t>0.278</t>
  </si>
  <si>
    <t>0.721</t>
  </si>
  <si>
    <t>0.938</t>
  </si>
  <si>
    <t>106L:2001:1295:00:------:--(-)</t>
  </si>
  <si>
    <t>21:1132:000277</t>
  </si>
  <si>
    <t>21:0251:001139</t>
  </si>
  <si>
    <t>21:0251:001139:0003:0001:00</t>
  </si>
  <si>
    <t>21.542</t>
  </si>
  <si>
    <t>188.5</t>
  </si>
  <si>
    <t>1.003</t>
  </si>
  <si>
    <t>8.223</t>
  </si>
  <si>
    <t>25.674</t>
  </si>
  <si>
    <t>38.836</t>
  </si>
  <si>
    <t>1.798</t>
  </si>
  <si>
    <t>106L:2001:1300:00:------:--(-)</t>
  </si>
  <si>
    <t>21:1132:000278</t>
  </si>
  <si>
    <t>21:0251:001144</t>
  </si>
  <si>
    <t>21:0251:001144:0003:0001:00</t>
  </si>
  <si>
    <t>33.216</t>
  </si>
  <si>
    <t>118.7</t>
  </si>
  <si>
    <t>1.835</t>
  </si>
  <si>
    <t>17.452</t>
  </si>
  <si>
    <t>56.266</t>
  </si>
  <si>
    <t>70.201</t>
  </si>
  <si>
    <t>1.499</t>
  </si>
  <si>
    <t>106L:2001:1305:20:1304:10(-)</t>
  </si>
  <si>
    <t>21:1132:000279</t>
  </si>
  <si>
    <t>21:0251:001146</t>
  </si>
  <si>
    <t>21:0251:001146:0004:0001:00</t>
  </si>
  <si>
    <t>156.345</t>
  </si>
  <si>
    <t>153.2</t>
  </si>
  <si>
    <t>3.19</t>
  </si>
  <si>
    <t>157.831</t>
  </si>
  <si>
    <t>281.032</t>
  </si>
  <si>
    <t>514.63</t>
  </si>
  <si>
    <t>4.347</t>
  </si>
  <si>
    <t>106L:2001:1310:00:------:--(-)</t>
  </si>
  <si>
    <t>21:1132:000280</t>
  </si>
  <si>
    <t>21:0251:001151</t>
  </si>
  <si>
    <t>21:0251:001151:0003:0001:00</t>
  </si>
  <si>
    <t>13.446</t>
  </si>
  <si>
    <t>538.8</t>
  </si>
  <si>
    <t>0.393</t>
  </si>
  <si>
    <t>3.5</t>
  </si>
  <si>
    <t>13.877</t>
  </si>
  <si>
    <t>106L:2001:1315:00:------:--(-)</t>
  </si>
  <si>
    <t>21:1132:000281</t>
  </si>
  <si>
    <t>21:0251:001156</t>
  </si>
  <si>
    <t>21:0251:001156:0003:0001:00</t>
  </si>
  <si>
    <t>13.863</t>
  </si>
  <si>
    <t>550.3</t>
  </si>
  <si>
    <t>3.565</t>
  </si>
  <si>
    <t>1.913</t>
  </si>
  <si>
    <t>13.955</t>
  </si>
  <si>
    <t>1.878</t>
  </si>
  <si>
    <t>106L:2001:1320:00:------:--(-)</t>
  </si>
  <si>
    <t>21:1132:000282</t>
  </si>
  <si>
    <t>21:0251:001161</t>
  </si>
  <si>
    <t>21:0251:001161:0003:0001:00</t>
  </si>
  <si>
    <t>41.352</t>
  </si>
  <si>
    <t>21.658</t>
  </si>
  <si>
    <t>39.683</t>
  </si>
  <si>
    <t>85.64</t>
  </si>
  <si>
    <t>1.602</t>
  </si>
  <si>
    <t>106L:2001:1325:00:------:--(-)</t>
  </si>
  <si>
    <t>21:1132:000283</t>
  </si>
  <si>
    <t>21:0251:001164</t>
  </si>
  <si>
    <t>21:0251:001164:0003:0001:00</t>
  </si>
  <si>
    <t>150.13</t>
  </si>
  <si>
    <t>530.1</t>
  </si>
  <si>
    <t>3.082</t>
  </si>
  <si>
    <t>176.546</t>
  </si>
  <si>
    <t>367.609</t>
  </si>
  <si>
    <t>596.879</t>
  </si>
  <si>
    <t>4.224</t>
  </si>
  <si>
    <t>106L:2001:1330:00:------:--(-)</t>
  </si>
  <si>
    <t>21:1132:000284</t>
  </si>
  <si>
    <t>21:0251:001169</t>
  </si>
  <si>
    <t>21:0251:001169:0003:0001:00</t>
  </si>
  <si>
    <t>67.734</t>
  </si>
  <si>
    <t>0.646</t>
  </si>
  <si>
    <t>64.273</t>
  </si>
  <si>
    <t>118.24</t>
  </si>
  <si>
    <t>1.399</t>
  </si>
  <si>
    <t>106L:2001:1335:00:------:--(-)</t>
  </si>
  <si>
    <t>21:1132:000285</t>
  </si>
  <si>
    <t>21:0251:001174</t>
  </si>
  <si>
    <t>21:0251:001174:0003:0001:00</t>
  </si>
  <si>
    <t>13.962</t>
  </si>
  <si>
    <t>397.6</t>
  </si>
  <si>
    <t>2.924</t>
  </si>
  <si>
    <t>1.032</t>
  </si>
  <si>
    <t>7.423</t>
  </si>
  <si>
    <t>106L:2001:1340:00:------:--(-)</t>
  </si>
  <si>
    <t>21:1132:000286</t>
  </si>
  <si>
    <t>21:0251:001178</t>
  </si>
  <si>
    <t>21:0251:001178:0003:0001:00</t>
  </si>
  <si>
    <t>4.982</t>
  </si>
  <si>
    <t>369</t>
  </si>
  <si>
    <t>1.919</t>
  </si>
  <si>
    <t>0.852</t>
  </si>
  <si>
    <t>4.489</t>
  </si>
  <si>
    <t>1.752</t>
  </si>
  <si>
    <t>106L:2001:1345:00:------:--(-)</t>
  </si>
  <si>
    <t>21:1132:000287</t>
  </si>
  <si>
    <t>21:0251:001181</t>
  </si>
  <si>
    <t>21:0251:001181:0003:0001:00</t>
  </si>
  <si>
    <t>0.297</t>
  </si>
  <si>
    <t>0.789</t>
  </si>
  <si>
    <t>106L:2001:1350:00:------:--(-)</t>
  </si>
  <si>
    <t>21:1132:000288</t>
  </si>
  <si>
    <t>21:0251:001185</t>
  </si>
  <si>
    <t>21:0251:001185:0003:0001:00</t>
  </si>
  <si>
    <t>27.135</t>
  </si>
  <si>
    <t>23.084</t>
  </si>
  <si>
    <t>33.003</t>
  </si>
  <si>
    <t>71.338</t>
  </si>
  <si>
    <t>2.158</t>
  </si>
  <si>
    <t>106L:2001:1355:00:------:--(-)</t>
  </si>
  <si>
    <t>21:1132:000289</t>
  </si>
  <si>
    <t>21:0251:001190</t>
  </si>
  <si>
    <t>21:0251:001190:0003:0001:00</t>
  </si>
  <si>
    <t>24.993</t>
  </si>
  <si>
    <t>406.6</t>
  </si>
  <si>
    <t>2.488</t>
  </si>
  <si>
    <t>28.775</t>
  </si>
  <si>
    <t>1.779</t>
  </si>
  <si>
    <t>106L:2001:1360:00:------:--(-)</t>
  </si>
  <si>
    <t>21:1132:000290</t>
  </si>
  <si>
    <t>21:0251:001195</t>
  </si>
  <si>
    <t>21:0251:001195:0003:0001:00</t>
  </si>
  <si>
    <t>53.11</t>
  </si>
  <si>
    <t>123.9</t>
  </si>
  <si>
    <t>1.245</t>
  </si>
  <si>
    <t>25.729</t>
  </si>
  <si>
    <t>22.267</t>
  </si>
  <si>
    <t>86.128</t>
  </si>
  <si>
    <t>106L:2001:1365:00:------:--(-)</t>
  </si>
  <si>
    <t>21:1132:000291</t>
  </si>
  <si>
    <t>21:0251:001198</t>
  </si>
  <si>
    <t>21:0251:001198:0003:0001:00</t>
  </si>
  <si>
    <t>7.914</t>
  </si>
  <si>
    <t>2.469</t>
  </si>
  <si>
    <t>1.319</t>
  </si>
  <si>
    <t>106L:2001:1370:00:------:--(-)</t>
  </si>
  <si>
    <t>21:1132:000292</t>
  </si>
  <si>
    <t>21:0251:001203</t>
  </si>
  <si>
    <t>21:0251:001203:0003:0001:00</t>
  </si>
  <si>
    <t>32.944</t>
  </si>
  <si>
    <t>0.232</t>
  </si>
  <si>
    <t>4.871</t>
  </si>
  <si>
    <t>0.714</t>
  </si>
  <si>
    <t>21.661</t>
  </si>
  <si>
    <t>106L:2001:1375:00:------:--(-)</t>
  </si>
  <si>
    <t>21:1132:000293</t>
  </si>
  <si>
    <t>21:0251:001207</t>
  </si>
  <si>
    <t>21:0251:001207:0003:0001:00</t>
  </si>
  <si>
    <t>43.951</t>
  </si>
  <si>
    <t>373.7</t>
  </si>
  <si>
    <t>1.115</t>
  </si>
  <si>
    <t>15.561</t>
  </si>
  <si>
    <t>8.996</t>
  </si>
  <si>
    <t>53.386</t>
  </si>
  <si>
    <t>1.944</t>
  </si>
  <si>
    <t>106L:2001:1380:00:------:--(-)</t>
  </si>
  <si>
    <t>21:1132:000294</t>
  </si>
  <si>
    <t>21:0251:001212</t>
  </si>
  <si>
    <t>21:0251:001212:0003:0001:00</t>
  </si>
  <si>
    <t>49.447</t>
  </si>
  <si>
    <t>386.6</t>
  </si>
  <si>
    <t>1.044</t>
  </si>
  <si>
    <t>19.318</t>
  </si>
  <si>
    <t>9.568</t>
  </si>
  <si>
    <t>70.554</t>
  </si>
  <si>
    <t>2.359</t>
  </si>
  <si>
    <t>106L:2001:1385:00:------:--(-)</t>
  </si>
  <si>
    <t>21:1132:000295</t>
  </si>
  <si>
    <t>21:0251:001215</t>
  </si>
  <si>
    <t>21:0251:001215:0003:0001:00</t>
  </si>
  <si>
    <t>62.042</t>
  </si>
  <si>
    <t>85.8</t>
  </si>
  <si>
    <t>1.497</t>
  </si>
  <si>
    <t>26.097</t>
  </si>
  <si>
    <t>25.994</t>
  </si>
  <si>
    <t>105.565</t>
  </si>
  <si>
    <t>2.433</t>
  </si>
  <si>
    <t>106L:2001:1390:00:------:--(-)</t>
  </si>
  <si>
    <t>21:1132:000296</t>
  </si>
  <si>
    <t>21:0251:001220</t>
  </si>
  <si>
    <t>21:0251:001220:0003:0001:00</t>
  </si>
  <si>
    <t>2.811</t>
  </si>
  <si>
    <t>1410</t>
  </si>
  <si>
    <t>0.309</t>
  </si>
  <si>
    <t>106L:2001:1395:00:------:--(-)</t>
  </si>
  <si>
    <t>21:1132:000297</t>
  </si>
  <si>
    <t>21:0251:001225</t>
  </si>
  <si>
    <t>21:0251:001225:0003:0001:00</t>
  </si>
  <si>
    <t>88.006</t>
  </si>
  <si>
    <t>46.2</t>
  </si>
  <si>
    <t>49.911</t>
  </si>
  <si>
    <t>101.027</t>
  </si>
  <si>
    <t>181.242</t>
  </si>
  <si>
    <t>1.548</t>
  </si>
  <si>
    <t>106L:2001:1400:00:------:--(-)</t>
  </si>
  <si>
    <t>21:1132:000298</t>
  </si>
  <si>
    <t>21:0251:001229</t>
  </si>
  <si>
    <t>21:0251:001229:0003:0001:00</t>
  </si>
  <si>
    <t>1.982</t>
  </si>
  <si>
    <t>791.6</t>
  </si>
  <si>
    <t>0.344</t>
  </si>
  <si>
    <t>0.652</t>
  </si>
  <si>
    <t>1.116</t>
  </si>
  <si>
    <t>106L:2001:1405:00:------:--(-)</t>
  </si>
  <si>
    <t>21:1132:000299</t>
  </si>
  <si>
    <t>21:0251:001232</t>
  </si>
  <si>
    <t>21:0251:001232:0003:0001:00</t>
  </si>
  <si>
    <t>28.077</t>
  </si>
  <si>
    <t>60.9</t>
  </si>
  <si>
    <t>0.226</t>
  </si>
  <si>
    <t>10.056</t>
  </si>
  <si>
    <t>1.209</t>
  </si>
  <si>
    <t>106L:2001:1410:00:------:--(-)</t>
  </si>
  <si>
    <t>21:1132:000300</t>
  </si>
  <si>
    <t>21:0251:001236</t>
  </si>
  <si>
    <t>21:0251:001236:0003:0001:00</t>
  </si>
  <si>
    <t>2.774</t>
  </si>
  <si>
    <t>442.3</t>
  </si>
  <si>
    <t>0.141</t>
  </si>
  <si>
    <t>0.216</t>
  </si>
  <si>
    <t>0.889</t>
  </si>
  <si>
    <t>106L:2001:1415:00:------:--(-)</t>
  </si>
  <si>
    <t>21:1132:000301</t>
  </si>
  <si>
    <t>21:0251:001241</t>
  </si>
  <si>
    <t>21:0251:001241:0003:0001:00</t>
  </si>
  <si>
    <t>6.271</t>
  </si>
  <si>
    <t>1526.1</t>
  </si>
  <si>
    <t>6.565</t>
  </si>
  <si>
    <t>5.056</t>
  </si>
  <si>
    <t>17.056</t>
  </si>
  <si>
    <t>1.691</t>
  </si>
  <si>
    <t>106L:2001:1420:00:------:--(-)</t>
  </si>
  <si>
    <t>21:1132:000302</t>
  </si>
  <si>
    <t>21:0251:001246</t>
  </si>
  <si>
    <t>21:0251:001246:0003:0001:00</t>
  </si>
  <si>
    <t>31.635</t>
  </si>
  <si>
    <t>240.9</t>
  </si>
  <si>
    <t>9.691</t>
  </si>
  <si>
    <t>11.333</t>
  </si>
  <si>
    <t>34.377</t>
  </si>
  <si>
    <t>106L:2001:1425:00:------:--(-)</t>
  </si>
  <si>
    <t>21:1132:000303</t>
  </si>
  <si>
    <t>21:0251:001249</t>
  </si>
  <si>
    <t>21:0251:001249:0003:0001:00</t>
  </si>
  <si>
    <t>365.5</t>
  </si>
  <si>
    <t>0.582</t>
  </si>
  <si>
    <t>7.251</t>
  </si>
  <si>
    <t>1.181</t>
  </si>
  <si>
    <t>106L:2001:1430:00:------:--(-)</t>
  </si>
  <si>
    <t>21:1132:000304</t>
  </si>
  <si>
    <t>21:0251:001254</t>
  </si>
  <si>
    <t>21:0251:001254:0003:0001:00</t>
  </si>
  <si>
    <t>12.635</t>
  </si>
  <si>
    <t>320.7</t>
  </si>
  <si>
    <t>3.042</t>
  </si>
  <si>
    <t>7.241</t>
  </si>
  <si>
    <t>106L:2001:1435:00:------:--(-)</t>
  </si>
  <si>
    <t>21:1132:000305</t>
  </si>
  <si>
    <t>21:0251:001259</t>
  </si>
  <si>
    <t>21:0251:001259:0003:0001:00</t>
  </si>
  <si>
    <t>13.548</t>
  </si>
  <si>
    <t>328.7</t>
  </si>
  <si>
    <t>4.182</t>
  </si>
  <si>
    <t>3.583</t>
  </si>
  <si>
    <t>10.413</t>
  </si>
  <si>
    <t>1.008</t>
  </si>
  <si>
    <t>106L:2001:1440:00:------:--(-)</t>
  </si>
  <si>
    <t>21:1132:000306</t>
  </si>
  <si>
    <t>21:0251:001263</t>
  </si>
  <si>
    <t>21:0251:001263:0003:0001:00</t>
  </si>
  <si>
    <t>29.448</t>
  </si>
  <si>
    <t>264.7</t>
  </si>
  <si>
    <t>0.861</t>
  </si>
  <si>
    <t>10.761</t>
  </si>
  <si>
    <t>2.834</t>
  </si>
  <si>
    <t>28.701</t>
  </si>
  <si>
    <t>1.566</t>
  </si>
  <si>
    <t>106L:2001:1445:00:------:--(-)</t>
  </si>
  <si>
    <t>21:1132:000307</t>
  </si>
  <si>
    <t>21:0251:001266</t>
  </si>
  <si>
    <t>21:0251:001266:0003:0001:00</t>
  </si>
  <si>
    <t>490.5</t>
  </si>
  <si>
    <t>0.268</t>
  </si>
  <si>
    <t>0.155</t>
  </si>
  <si>
    <t>106L:2001:1450:00:------:--(-)</t>
  </si>
  <si>
    <t>21:1132:000308</t>
  </si>
  <si>
    <t>21:0251:001271</t>
  </si>
  <si>
    <t>21:0251:001271:0003:0001:00</t>
  </si>
  <si>
    <t>11.481</t>
  </si>
  <si>
    <t>242.3</t>
  </si>
  <si>
    <t>0.378</t>
  </si>
  <si>
    <t>4.344</t>
  </si>
  <si>
    <t>0.501</t>
  </si>
  <si>
    <t>8.675</t>
  </si>
  <si>
    <t>1.558</t>
  </si>
  <si>
    <t>106L:2001:1455:00:------:--(-)</t>
  </si>
  <si>
    <t>21:1132:000309</t>
  </si>
  <si>
    <t>21:0251:001275</t>
  </si>
  <si>
    <t>21:0251:001275:0003:0001:00</t>
  </si>
  <si>
    <t>25.839</t>
  </si>
  <si>
    <t>184.9</t>
  </si>
  <si>
    <t>0.709</t>
  </si>
  <si>
    <t>7.422</t>
  </si>
  <si>
    <t>7.016</t>
  </si>
  <si>
    <t>17.185</t>
  </si>
  <si>
    <t>1.368</t>
  </si>
  <si>
    <t>106L:2001:1460:00:------:--(-)</t>
  </si>
  <si>
    <t>21:1132:000310</t>
  </si>
  <si>
    <t>21:0251:001280</t>
  </si>
  <si>
    <t>21:0251:001280:0003:0001:00</t>
  </si>
  <si>
    <t>329.1</t>
  </si>
  <si>
    <t>4.188</t>
  </si>
  <si>
    <t>3.047</t>
  </si>
  <si>
    <t>9.594</t>
  </si>
  <si>
    <t>0.915</t>
  </si>
  <si>
    <t>106L:2001:1465:00:------:--(-)</t>
  </si>
  <si>
    <t>21:1132:000311</t>
  </si>
  <si>
    <t>21:0251:001283</t>
  </si>
  <si>
    <t>21:0251:001283:0003:0001:00</t>
  </si>
  <si>
    <t>38.321</t>
  </si>
  <si>
    <t>138.2</t>
  </si>
  <si>
    <t>1.064</t>
  </si>
  <si>
    <t>11.015</t>
  </si>
  <si>
    <t>36.16</t>
  </si>
  <si>
    <t>51.602</t>
  </si>
  <si>
    <t>037E  :056502:00:------:--</t>
  </si>
  <si>
    <t>31:0021:000001</t>
  </si>
  <si>
    <t>31:0004:000001</t>
  </si>
  <si>
    <t>31:0004:000001:0005:0001:00</t>
  </si>
  <si>
    <t>165</t>
  </si>
  <si>
    <t>0.367</t>
  </si>
  <si>
    <t>0.201</t>
  </si>
  <si>
    <t>0.908</t>
  </si>
  <si>
    <t>037E  :056503:10:------:--</t>
  </si>
  <si>
    <t>31:0021:000002</t>
  </si>
  <si>
    <t>31:0004:000002</t>
  </si>
  <si>
    <t>31:0004:000002:0005:0001:01</t>
  </si>
  <si>
    <t>3.136</t>
  </si>
  <si>
    <t>300</t>
  </si>
  <si>
    <t>1.62</t>
  </si>
  <si>
    <t>12.801</t>
  </si>
  <si>
    <t>3.071</t>
  </si>
  <si>
    <t>3.022</t>
  </si>
  <si>
    <t>037E  :056503:10:------:-- (AMD Rep)</t>
  </si>
  <si>
    <t>31:0021:000003</t>
  </si>
  <si>
    <t>31:0004:000002:0005:0001:02</t>
  </si>
  <si>
    <t>3.123</t>
  </si>
  <si>
    <t>305</t>
  </si>
  <si>
    <t>1.639</t>
  </si>
  <si>
    <t>2.122</t>
  </si>
  <si>
    <t>12.844</t>
  </si>
  <si>
    <t>3.058</t>
  </si>
  <si>
    <t>3.044</t>
  </si>
  <si>
    <t>037E  :056504:20:056503:10</t>
  </si>
  <si>
    <t>31:0021:000004</t>
  </si>
  <si>
    <t>31:0004:000002:0006:0001:00</t>
  </si>
  <si>
    <t>3.167</t>
  </si>
  <si>
    <t>1.647</t>
  </si>
  <si>
    <t>12.885</t>
  </si>
  <si>
    <t>3.075</t>
  </si>
  <si>
    <t>2.999</t>
  </si>
  <si>
    <t>037E  :056505:00:------:--</t>
  </si>
  <si>
    <t>31:0021:000005</t>
  </si>
  <si>
    <t>31:0004:000003</t>
  </si>
  <si>
    <t>31:0004:000003:0005:0001:00</t>
  </si>
  <si>
    <t>78</t>
  </si>
  <si>
    <t>0.192</t>
  </si>
  <si>
    <t>0.982</t>
  </si>
  <si>
    <t>0.165</t>
  </si>
  <si>
    <t>0.576</t>
  </si>
  <si>
    <t>037E  :056506:00:------:--</t>
  </si>
  <si>
    <t>31:0021:000006</t>
  </si>
  <si>
    <t>31:0004:000004</t>
  </si>
  <si>
    <t>31:0004:000004:0005:0001:00</t>
  </si>
  <si>
    <t>0.243</t>
  </si>
  <si>
    <t>0.085</t>
  </si>
  <si>
    <t>037E  :056507:00:------:--</t>
  </si>
  <si>
    <t>31:0021:000007</t>
  </si>
  <si>
    <t>31:0004:000005</t>
  </si>
  <si>
    <t>31:0004:000005:0005:0001:00</t>
  </si>
  <si>
    <t>0.265</t>
  </si>
  <si>
    <t>27</t>
  </si>
  <si>
    <t>0.123</t>
  </si>
  <si>
    <t>0.179</t>
  </si>
  <si>
    <t>037E  :056508:00:------:--</t>
  </si>
  <si>
    <t>31:0021:000008</t>
  </si>
  <si>
    <t>31:0004:000006</t>
  </si>
  <si>
    <t>31:0004:000006:0005:0001:00</t>
  </si>
  <si>
    <t>0.177</t>
  </si>
  <si>
    <t>20</t>
  </si>
  <si>
    <t>0.081</t>
  </si>
  <si>
    <t>0.471</t>
  </si>
  <si>
    <t>037E  :056509:00:------:--</t>
  </si>
  <si>
    <t>31:0021:000009</t>
  </si>
  <si>
    <t>31:0004:000007</t>
  </si>
  <si>
    <t>31:0004:000007:0005:0001:00</t>
  </si>
  <si>
    <t>0.327</t>
  </si>
  <si>
    <t>0.189</t>
  </si>
  <si>
    <t>037E  :056510:00:------:--</t>
  </si>
  <si>
    <t>31:0021:000010</t>
  </si>
  <si>
    <t>31:0004:000008</t>
  </si>
  <si>
    <t>31:0004:000008:0005:0001:00</t>
  </si>
  <si>
    <t>0.661</t>
  </si>
  <si>
    <t>1.127</t>
  </si>
  <si>
    <t>037E  :056511:00:------:--</t>
  </si>
  <si>
    <t>31:0021:000011</t>
  </si>
  <si>
    <t>31:0004:000009</t>
  </si>
  <si>
    <t>31:0004:000009:0005:0001:00</t>
  </si>
  <si>
    <t>0.413</t>
  </si>
  <si>
    <t>141</t>
  </si>
  <si>
    <t>0.347</t>
  </si>
  <si>
    <t>0.906</t>
  </si>
  <si>
    <t>0.878</t>
  </si>
  <si>
    <t>037E  :056512:00:------:--</t>
  </si>
  <si>
    <t>31:0021:000012</t>
  </si>
  <si>
    <t>31:0004:000010</t>
  </si>
  <si>
    <t>31:0004:000010:0005:0001:00</t>
  </si>
  <si>
    <t>0.824</t>
  </si>
  <si>
    <t>301</t>
  </si>
  <si>
    <t>0.641</t>
  </si>
  <si>
    <t>0.395</t>
  </si>
  <si>
    <t>2.394</t>
  </si>
  <si>
    <t>0.559</t>
  </si>
  <si>
    <t>1.916</t>
  </si>
  <si>
    <t>037E  :056513:00:------:--</t>
  </si>
  <si>
    <t>31:0021:000013</t>
  </si>
  <si>
    <t>31:0004:000011</t>
  </si>
  <si>
    <t>31:0004:000011:0005:0001:00</t>
  </si>
  <si>
    <t>0.474</t>
  </si>
  <si>
    <t>0.285</t>
  </si>
  <si>
    <t>1.217</t>
  </si>
  <si>
    <t>037E  :056514:00:------:--</t>
  </si>
  <si>
    <t>31:0021:000014</t>
  </si>
  <si>
    <t>31:0004:000012</t>
  </si>
  <si>
    <t>31:0004:000012:0005:0001:00</t>
  </si>
  <si>
    <t>0.366</t>
  </si>
  <si>
    <t>123</t>
  </si>
  <si>
    <t>0.198</t>
  </si>
  <si>
    <t>1.939</t>
  </si>
  <si>
    <t>037E  :056515:00:------:--</t>
  </si>
  <si>
    <t>31:0021:000015</t>
  </si>
  <si>
    <t>31:0004:000013</t>
  </si>
  <si>
    <t>31:0004:000013:0005:0001:00</t>
  </si>
  <si>
    <t>359</t>
  </si>
  <si>
    <t>0.549</t>
  </si>
  <si>
    <t>0.353</t>
  </si>
  <si>
    <t>1.818</t>
  </si>
  <si>
    <t>037E  :056517:00:------:--</t>
  </si>
  <si>
    <t>31:0021:000016</t>
  </si>
  <si>
    <t>31:0004:000014</t>
  </si>
  <si>
    <t>31:0004:000014:0005:0001:00</t>
  </si>
  <si>
    <t>037E  :056518:00:------:--</t>
  </si>
  <si>
    <t>31:0021:000017</t>
  </si>
  <si>
    <t>31:0004:000015</t>
  </si>
  <si>
    <t>31:0004:000015:0005:0001:00</t>
  </si>
  <si>
    <t>1.266</t>
  </si>
  <si>
    <t>037E  :056519:00:------:--</t>
  </si>
  <si>
    <t>31:0021:000018</t>
  </si>
  <si>
    <t>31:0004:000016</t>
  </si>
  <si>
    <t>31:0004:000016:0005:0001:00</t>
  </si>
  <si>
    <t>0.299</t>
  </si>
  <si>
    <t>19</t>
  </si>
  <si>
    <t>0.115</t>
  </si>
  <si>
    <t>0.126</t>
  </si>
  <si>
    <t>0.291</t>
  </si>
  <si>
    <t>1.193</t>
  </si>
  <si>
    <t>037E  :056520:00:------:--</t>
  </si>
  <si>
    <t>31:0021:000019</t>
  </si>
  <si>
    <t>31:0004:000017</t>
  </si>
  <si>
    <t>31:0004:000017:0005:0001:00</t>
  </si>
  <si>
    <t>0.416</t>
  </si>
  <si>
    <t>322</t>
  </si>
  <si>
    <t>2.006</t>
  </si>
  <si>
    <t>037E  :056522:10:------:--</t>
  </si>
  <si>
    <t>31:0021:000020</t>
  </si>
  <si>
    <t>31:0004:000018</t>
  </si>
  <si>
    <t>31:0004:000018:0005:0001:00</t>
  </si>
  <si>
    <t>246</t>
  </si>
  <si>
    <t>0.415</t>
  </si>
  <si>
    <t>0.917</t>
  </si>
  <si>
    <t>037E  :056523:20:056522:10</t>
  </si>
  <si>
    <t>31:0021:000021</t>
  </si>
  <si>
    <t>31:0004:000018:0006:0001:00</t>
  </si>
  <si>
    <t>247</t>
  </si>
  <si>
    <t>0.446</t>
  </si>
  <si>
    <t>0.417</t>
  </si>
  <si>
    <t>037E  :056524:00:------:--</t>
  </si>
  <si>
    <t>31:0021:000022</t>
  </si>
  <si>
    <t>31:0004:000019</t>
  </si>
  <si>
    <t>31:0004:000019:0005:0001:00</t>
  </si>
  <si>
    <t>568</t>
  </si>
  <si>
    <t>0.369</t>
  </si>
  <si>
    <t>0.379</t>
  </si>
  <si>
    <t>037E  :056525:00:------:--</t>
  </si>
  <si>
    <t>31:0021:000023</t>
  </si>
  <si>
    <t>31:0004:000020</t>
  </si>
  <si>
    <t>31:0004:000020:0005:0001:00</t>
  </si>
  <si>
    <t>44</t>
  </si>
  <si>
    <t>0.398</t>
  </si>
  <si>
    <t>037E  :056526:00:------:--</t>
  </si>
  <si>
    <t>31:0021:000024</t>
  </si>
  <si>
    <t>31:0004:000021</t>
  </si>
  <si>
    <t>31:0004:000021:0005:0001:01</t>
  </si>
  <si>
    <t>0.362</t>
  </si>
  <si>
    <t>0.227</t>
  </si>
  <si>
    <t>1.959</t>
  </si>
  <si>
    <t>037E  :056526:00:------:-- (AMD Rep)</t>
  </si>
  <si>
    <t>31:0021:000025</t>
  </si>
  <si>
    <t>31:0004:000021:0005:0001:02</t>
  </si>
  <si>
    <t>0.563</t>
  </si>
  <si>
    <t>0.203</t>
  </si>
  <si>
    <t>037E  :056527:00:------:--</t>
  </si>
  <si>
    <t>31:0021:000026</t>
  </si>
  <si>
    <t>31:0004:000022</t>
  </si>
  <si>
    <t>31:0004:000022:0005:0001:00</t>
  </si>
  <si>
    <t>39</t>
  </si>
  <si>
    <t>0.138</t>
  </si>
  <si>
    <t>0.163</t>
  </si>
  <si>
    <t>0.443</t>
  </si>
  <si>
    <t>1.671</t>
  </si>
  <si>
    <t>037E  :056528:00:------:--</t>
  </si>
  <si>
    <t>31:0021:000027</t>
  </si>
  <si>
    <t>31:0004:000023</t>
  </si>
  <si>
    <t>31:0004:000023:0005:0001:00</t>
  </si>
  <si>
    <t>22</t>
  </si>
  <si>
    <t>0.097</t>
  </si>
  <si>
    <t>037E  :056529:00:------:--</t>
  </si>
  <si>
    <t>31:0021:000028</t>
  </si>
  <si>
    <t>31:0004:000024</t>
  </si>
  <si>
    <t>31:0004:000024:0005:0001:00</t>
  </si>
  <si>
    <t>0.326</t>
  </si>
  <si>
    <t>1.239</t>
  </si>
  <si>
    <t>0.166</t>
  </si>
  <si>
    <t>0.307</t>
  </si>
  <si>
    <t>037E  :056530:00:------:--</t>
  </si>
  <si>
    <t>31:0021:000029</t>
  </si>
  <si>
    <t>31:0004:000025</t>
  </si>
  <si>
    <t>31:0004:000025:0005:0001:00</t>
  </si>
  <si>
    <t>16</t>
  </si>
  <si>
    <t>0.139</t>
  </si>
  <si>
    <t>0.711</t>
  </si>
  <si>
    <t>037E  :056531:00:------:--</t>
  </si>
  <si>
    <t>31:0021:000030</t>
  </si>
  <si>
    <t>31:0004:000026</t>
  </si>
  <si>
    <t>31:0004:000026:0005:0001:00</t>
  </si>
  <si>
    <t>0.329</t>
  </si>
  <si>
    <t>1.185</t>
  </si>
  <si>
    <t>037E  :056532:00:------:--</t>
  </si>
  <si>
    <t>31:0021:000031</t>
  </si>
  <si>
    <t>31:0004:000027</t>
  </si>
  <si>
    <t>31:0004:000027:0005:0001:00</t>
  </si>
  <si>
    <t>0.221</t>
  </si>
  <si>
    <t>0.068</t>
  </si>
  <si>
    <t>0.801</t>
  </si>
  <si>
    <t>0.148</t>
  </si>
  <si>
    <t>037E  :056533:00:------:--</t>
  </si>
  <si>
    <t>31:0021:000032</t>
  </si>
  <si>
    <t>31:0004:000028</t>
  </si>
  <si>
    <t>31:0004:000028:0005:0001:00</t>
  </si>
  <si>
    <t>93</t>
  </si>
  <si>
    <t>0.288</t>
  </si>
  <si>
    <t>037E  :056534:00:------:--</t>
  </si>
  <si>
    <t>31:0021:000033</t>
  </si>
  <si>
    <t>31:0004:000029</t>
  </si>
  <si>
    <t>31:0004:000029:0005:0001:00</t>
  </si>
  <si>
    <t>0.519</t>
  </si>
  <si>
    <t>66</t>
  </si>
  <si>
    <t>0.357</t>
  </si>
  <si>
    <t>2.791</t>
  </si>
  <si>
    <t>037E  :056536:00:------:--</t>
  </si>
  <si>
    <t>31:0021:000034</t>
  </si>
  <si>
    <t>31:0004:000030</t>
  </si>
  <si>
    <t>31:0004:000030:0005:0001:00</t>
  </si>
  <si>
    <t>0.305</t>
  </si>
  <si>
    <t>309</t>
  </si>
  <si>
    <t>0.475</t>
  </si>
  <si>
    <t>2.297</t>
  </si>
  <si>
    <t>037E  :056537:00:------:--</t>
  </si>
  <si>
    <t>31:0021:000035</t>
  </si>
  <si>
    <t>31:0004:000031</t>
  </si>
  <si>
    <t>31:0004:000031:0005:0001:00</t>
  </si>
  <si>
    <t>0.153</t>
  </si>
  <si>
    <t>AB 2005-08-05</t>
  </si>
  <si>
    <t>31:0021:000036</t>
  </si>
  <si>
    <t>AB 2005-08-06</t>
  </si>
  <si>
    <t>31:0021:000037</t>
  </si>
  <si>
    <t>AB 2005-08-07</t>
  </si>
  <si>
    <t>31:0021:000038</t>
  </si>
  <si>
    <t>AB 2005-08-08</t>
  </si>
  <si>
    <t>31:0021:000039</t>
  </si>
  <si>
    <t>SB 2005-08-05</t>
  </si>
  <si>
    <t>31:0021:000040</t>
  </si>
  <si>
    <t>SB 2005-08-06</t>
  </si>
  <si>
    <t>31:0021:000041</t>
  </si>
  <si>
    <t>SB 2005-08-07</t>
  </si>
  <si>
    <t>31:0021:000042</t>
  </si>
  <si>
    <t>SB 2005-08-08</t>
  </si>
  <si>
    <t>31:0021:000043</t>
  </si>
  <si>
    <t>TB 2005-08-05</t>
  </si>
  <si>
    <t>31:0021:000044</t>
  </si>
  <si>
    <t>TB 2005-08-06</t>
  </si>
  <si>
    <t>31:0021:000045</t>
  </si>
  <si>
    <t>TB 2005-08-07</t>
  </si>
  <si>
    <t>31:0021:000046</t>
  </si>
  <si>
    <t>TB 2005-08-08</t>
  </si>
  <si>
    <t>31:0021:000047</t>
  </si>
  <si>
    <t>BLANK 1</t>
  </si>
  <si>
    <t>31:0021:000048</t>
  </si>
  <si>
    <t>Control Reference</t>
  </si>
  <si>
    <t>BLANK 2</t>
  </si>
  <si>
    <t>31:0021:000049</t>
  </si>
  <si>
    <t>SLRS-4</t>
  </si>
  <si>
    <t>31:0021:000050</t>
  </si>
  <si>
    <t>5.908</t>
  </si>
  <si>
    <t>100</t>
  </si>
  <si>
    <t>0.638</t>
  </si>
  <si>
    <t>1.646</t>
  </si>
  <si>
    <t>2.274</t>
  </si>
  <si>
    <t>2.582</t>
  </si>
  <si>
    <t>2.016</t>
  </si>
  <si>
    <t>TMDA 52.2</t>
  </si>
  <si>
    <t>31:0021:000051</t>
  </si>
  <si>
    <t>7.08</t>
  </si>
  <si>
    <t>436</t>
  </si>
  <si>
    <t>1.645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</si>
</sst>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65" si="0">HYPERLINK("https://geochem.nrcan.gc.ca/cdogs/content/bdl/bdl210035_e.htm", "21:0035")</f>
        <v>21:0035</v>
      </c>
      <c r="D2" s="1" t="str">
        <f t="shared" ref="D2:D42" si="1">HYPERLINK("https://geochem.nrcan.gc.ca/cdogs/content/svy/svy210247_e.htm", "21:0247")</f>
        <v>21:0247</v>
      </c>
      <c r="E2" t="s">
        <v>25</v>
      </c>
      <c r="F2" t="s">
        <v>26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1</v>
      </c>
      <c r="M2" t="s">
        <v>27</v>
      </c>
      <c r="N2">
        <v>1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</row>
    <row r="3" spans="1:23" hidden="1" x14ac:dyDescent="0.3">
      <c r="A3" t="s">
        <v>37</v>
      </c>
      <c r="B3" t="s">
        <v>38</v>
      </c>
      <c r="C3" s="1" t="str">
        <f t="shared" si="0"/>
        <v>21:0035</v>
      </c>
      <c r="D3" s="1" t="str">
        <f t="shared" si="1"/>
        <v>21:0247</v>
      </c>
      <c r="E3" t="s">
        <v>39</v>
      </c>
      <c r="F3" t="s">
        <v>40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Filtered Water</v>
      </c>
      <c r="L3">
        <v>1</v>
      </c>
      <c r="M3" t="s">
        <v>41</v>
      </c>
      <c r="N3">
        <v>2</v>
      </c>
      <c r="O3" t="s">
        <v>42</v>
      </c>
      <c r="P3" t="s">
        <v>43</v>
      </c>
      <c r="Q3" t="s">
        <v>44</v>
      </c>
      <c r="R3" t="s">
        <v>45</v>
      </c>
      <c r="S3" t="s">
        <v>46</v>
      </c>
      <c r="T3" t="s">
        <v>33</v>
      </c>
      <c r="U3" t="s">
        <v>47</v>
      </c>
      <c r="V3" t="s">
        <v>35</v>
      </c>
      <c r="W3" t="s">
        <v>48</v>
      </c>
    </row>
    <row r="4" spans="1:23" hidden="1" x14ac:dyDescent="0.3">
      <c r="A4" t="s">
        <v>49</v>
      </c>
      <c r="B4" t="s">
        <v>50</v>
      </c>
      <c r="C4" s="1" t="str">
        <f t="shared" si="0"/>
        <v>21:0035</v>
      </c>
      <c r="D4" s="1" t="str">
        <f t="shared" si="1"/>
        <v>21:0247</v>
      </c>
      <c r="E4" t="s">
        <v>51</v>
      </c>
      <c r="F4" t="s">
        <v>52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Filtered Water</v>
      </c>
      <c r="L4">
        <v>1</v>
      </c>
      <c r="M4" t="s">
        <v>53</v>
      </c>
      <c r="N4">
        <v>3</v>
      </c>
      <c r="O4" t="s">
        <v>54</v>
      </c>
      <c r="P4" t="s">
        <v>55</v>
      </c>
      <c r="Q4" t="s">
        <v>56</v>
      </c>
      <c r="R4" t="s">
        <v>57</v>
      </c>
      <c r="S4" t="s">
        <v>58</v>
      </c>
      <c r="T4" t="s">
        <v>59</v>
      </c>
      <c r="U4" t="s">
        <v>60</v>
      </c>
      <c r="V4" t="s">
        <v>35</v>
      </c>
      <c r="W4" t="s">
        <v>61</v>
      </c>
    </row>
    <row r="5" spans="1:23" hidden="1" x14ac:dyDescent="0.3">
      <c r="A5" t="s">
        <v>62</v>
      </c>
      <c r="B5" t="s">
        <v>63</v>
      </c>
      <c r="C5" s="1" t="str">
        <f t="shared" si="0"/>
        <v>21:0035</v>
      </c>
      <c r="D5" s="1" t="str">
        <f t="shared" si="1"/>
        <v>21:0247</v>
      </c>
      <c r="E5" t="s">
        <v>64</v>
      </c>
      <c r="F5" t="s">
        <v>65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Filtered Water</v>
      </c>
      <c r="L5">
        <v>1</v>
      </c>
      <c r="M5" t="s">
        <v>66</v>
      </c>
      <c r="N5">
        <v>4</v>
      </c>
      <c r="O5" t="s">
        <v>67</v>
      </c>
      <c r="P5" t="s">
        <v>68</v>
      </c>
      <c r="Q5" t="s">
        <v>69</v>
      </c>
      <c r="R5" t="s">
        <v>70</v>
      </c>
      <c r="S5" t="s">
        <v>71</v>
      </c>
      <c r="T5" t="s">
        <v>33</v>
      </c>
      <c r="U5" t="s">
        <v>72</v>
      </c>
      <c r="V5" t="s">
        <v>35</v>
      </c>
      <c r="W5" t="s">
        <v>73</v>
      </c>
    </row>
    <row r="6" spans="1:23" hidden="1" x14ac:dyDescent="0.3">
      <c r="A6" t="s">
        <v>74</v>
      </c>
      <c r="B6" t="s">
        <v>75</v>
      </c>
      <c r="C6" s="1" t="str">
        <f t="shared" si="0"/>
        <v>21:0035</v>
      </c>
      <c r="D6" s="1" t="str">
        <f t="shared" si="1"/>
        <v>21:0247</v>
      </c>
      <c r="E6" t="s">
        <v>76</v>
      </c>
      <c r="F6" t="s">
        <v>77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Filtered Water</v>
      </c>
      <c r="L6">
        <v>1</v>
      </c>
      <c r="M6" t="s">
        <v>78</v>
      </c>
      <c r="N6">
        <v>5</v>
      </c>
      <c r="O6" t="s">
        <v>79</v>
      </c>
      <c r="P6" t="s">
        <v>80</v>
      </c>
      <c r="Q6" t="s">
        <v>81</v>
      </c>
      <c r="R6" t="s">
        <v>82</v>
      </c>
      <c r="S6" t="s">
        <v>83</v>
      </c>
      <c r="T6" t="s">
        <v>33</v>
      </c>
      <c r="U6" t="s">
        <v>84</v>
      </c>
      <c r="V6" t="s">
        <v>35</v>
      </c>
      <c r="W6" t="s">
        <v>85</v>
      </c>
    </row>
    <row r="7" spans="1:23" hidden="1" x14ac:dyDescent="0.3">
      <c r="A7" t="s">
        <v>86</v>
      </c>
      <c r="B7" t="s">
        <v>87</v>
      </c>
      <c r="C7" s="1" t="str">
        <f t="shared" si="0"/>
        <v>21:0035</v>
      </c>
      <c r="D7" s="1" t="str">
        <f t="shared" si="1"/>
        <v>21:0247</v>
      </c>
      <c r="E7" t="s">
        <v>88</v>
      </c>
      <c r="F7" t="s">
        <v>89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Filtered Water</v>
      </c>
      <c r="L7">
        <v>1</v>
      </c>
      <c r="M7" t="s">
        <v>90</v>
      </c>
      <c r="N7">
        <v>6</v>
      </c>
      <c r="O7" t="s">
        <v>91</v>
      </c>
      <c r="P7" t="s">
        <v>92</v>
      </c>
      <c r="Q7" t="s">
        <v>93</v>
      </c>
      <c r="R7" t="s">
        <v>94</v>
      </c>
      <c r="S7" t="s">
        <v>95</v>
      </c>
      <c r="T7" t="s">
        <v>33</v>
      </c>
      <c r="U7" t="s">
        <v>96</v>
      </c>
      <c r="V7" t="s">
        <v>35</v>
      </c>
      <c r="W7" t="s">
        <v>97</v>
      </c>
    </row>
    <row r="8" spans="1:23" hidden="1" x14ac:dyDescent="0.3">
      <c r="A8" t="s">
        <v>98</v>
      </c>
      <c r="B8" t="s">
        <v>99</v>
      </c>
      <c r="C8" s="1" t="str">
        <f t="shared" si="0"/>
        <v>21:0035</v>
      </c>
      <c r="D8" s="1" t="str">
        <f t="shared" si="1"/>
        <v>21:0247</v>
      </c>
      <c r="E8" t="s">
        <v>100</v>
      </c>
      <c r="F8" t="s">
        <v>101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Filtered Water</v>
      </c>
      <c r="L8">
        <v>1</v>
      </c>
      <c r="M8" t="s">
        <v>102</v>
      </c>
      <c r="N8">
        <v>7</v>
      </c>
      <c r="O8" t="s">
        <v>103</v>
      </c>
      <c r="P8" t="s">
        <v>104</v>
      </c>
      <c r="Q8" t="s">
        <v>105</v>
      </c>
      <c r="R8" t="s">
        <v>106</v>
      </c>
      <c r="S8" t="s">
        <v>107</v>
      </c>
      <c r="T8" t="s">
        <v>33</v>
      </c>
      <c r="U8" t="s">
        <v>108</v>
      </c>
      <c r="V8" t="s">
        <v>35</v>
      </c>
      <c r="W8" t="s">
        <v>109</v>
      </c>
    </row>
    <row r="9" spans="1:23" hidden="1" x14ac:dyDescent="0.3">
      <c r="A9" t="s">
        <v>110</v>
      </c>
      <c r="B9" t="s">
        <v>111</v>
      </c>
      <c r="C9" s="1" t="str">
        <f t="shared" si="0"/>
        <v>21:0035</v>
      </c>
      <c r="D9" s="1" t="str">
        <f t="shared" si="1"/>
        <v>21:0247</v>
      </c>
      <c r="E9" t="s">
        <v>112</v>
      </c>
      <c r="F9" t="s">
        <v>113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Filtered Water</v>
      </c>
      <c r="L9">
        <v>1</v>
      </c>
      <c r="M9" t="s">
        <v>114</v>
      </c>
      <c r="N9">
        <v>8</v>
      </c>
      <c r="O9" t="s">
        <v>115</v>
      </c>
      <c r="P9" t="s">
        <v>116</v>
      </c>
      <c r="Q9" t="s">
        <v>117</v>
      </c>
      <c r="R9" t="s">
        <v>118</v>
      </c>
      <c r="S9" t="s">
        <v>119</v>
      </c>
      <c r="T9" t="s">
        <v>33</v>
      </c>
      <c r="U9" t="s">
        <v>120</v>
      </c>
      <c r="V9" t="s">
        <v>35</v>
      </c>
      <c r="W9" t="s">
        <v>121</v>
      </c>
    </row>
    <row r="10" spans="1:23" hidden="1" x14ac:dyDescent="0.3">
      <c r="A10" t="s">
        <v>122</v>
      </c>
      <c r="B10" t="s">
        <v>123</v>
      </c>
      <c r="C10" s="1" t="str">
        <f t="shared" si="0"/>
        <v>21:0035</v>
      </c>
      <c r="D10" s="1" t="str">
        <f t="shared" si="1"/>
        <v>21:0247</v>
      </c>
      <c r="E10" t="s">
        <v>124</v>
      </c>
      <c r="F10" t="s">
        <v>125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Filtered Water</v>
      </c>
      <c r="L10">
        <v>1</v>
      </c>
      <c r="M10" t="s">
        <v>126</v>
      </c>
      <c r="N10">
        <v>9</v>
      </c>
      <c r="O10" t="s">
        <v>127</v>
      </c>
      <c r="P10" t="s">
        <v>128</v>
      </c>
      <c r="Q10" t="s">
        <v>93</v>
      </c>
      <c r="R10" t="s">
        <v>129</v>
      </c>
      <c r="S10" t="s">
        <v>130</v>
      </c>
      <c r="T10" t="s">
        <v>33</v>
      </c>
      <c r="U10" t="s">
        <v>131</v>
      </c>
      <c r="V10" t="s">
        <v>35</v>
      </c>
      <c r="W10" t="s">
        <v>132</v>
      </c>
    </row>
    <row r="11" spans="1:23" hidden="1" x14ac:dyDescent="0.3">
      <c r="A11" t="s">
        <v>133</v>
      </c>
      <c r="B11" t="s">
        <v>134</v>
      </c>
      <c r="C11" s="1" t="str">
        <f t="shared" si="0"/>
        <v>21:0035</v>
      </c>
      <c r="D11" s="1" t="str">
        <f t="shared" si="1"/>
        <v>21:0247</v>
      </c>
      <c r="E11" t="s">
        <v>135</v>
      </c>
      <c r="F11" t="s">
        <v>136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Filtered Water</v>
      </c>
      <c r="L11">
        <v>1</v>
      </c>
      <c r="M11" t="s">
        <v>137</v>
      </c>
      <c r="N11">
        <v>10</v>
      </c>
      <c r="O11" t="s">
        <v>138</v>
      </c>
      <c r="P11" t="s">
        <v>139</v>
      </c>
      <c r="Q11" t="s">
        <v>140</v>
      </c>
      <c r="R11" t="s">
        <v>141</v>
      </c>
      <c r="S11" t="s">
        <v>142</v>
      </c>
      <c r="T11" t="s">
        <v>33</v>
      </c>
      <c r="U11" t="s">
        <v>143</v>
      </c>
      <c r="V11" t="s">
        <v>35</v>
      </c>
      <c r="W11" t="s">
        <v>144</v>
      </c>
    </row>
    <row r="12" spans="1:23" hidden="1" x14ac:dyDescent="0.3">
      <c r="A12" t="s">
        <v>145</v>
      </c>
      <c r="B12" t="s">
        <v>146</v>
      </c>
      <c r="C12" s="1" t="str">
        <f t="shared" si="0"/>
        <v>21:0035</v>
      </c>
      <c r="D12" s="1" t="str">
        <f t="shared" si="1"/>
        <v>21:0247</v>
      </c>
      <c r="E12" t="s">
        <v>147</v>
      </c>
      <c r="F12" t="s">
        <v>148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Filtered Water</v>
      </c>
      <c r="L12">
        <v>1</v>
      </c>
      <c r="M12" t="s">
        <v>149</v>
      </c>
      <c r="N12">
        <v>11</v>
      </c>
      <c r="O12" t="s">
        <v>150</v>
      </c>
      <c r="P12" t="s">
        <v>151</v>
      </c>
      <c r="Q12" t="s">
        <v>152</v>
      </c>
      <c r="R12" t="s">
        <v>153</v>
      </c>
      <c r="S12" t="s">
        <v>154</v>
      </c>
      <c r="T12" t="s">
        <v>33</v>
      </c>
      <c r="U12" t="s">
        <v>155</v>
      </c>
      <c r="V12" t="s">
        <v>35</v>
      </c>
      <c r="W12" t="s">
        <v>156</v>
      </c>
    </row>
    <row r="13" spans="1:23" hidden="1" x14ac:dyDescent="0.3">
      <c r="A13" t="s">
        <v>157</v>
      </c>
      <c r="B13" t="s">
        <v>158</v>
      </c>
      <c r="C13" s="1" t="str">
        <f t="shared" si="0"/>
        <v>21:0035</v>
      </c>
      <c r="D13" s="1" t="str">
        <f t="shared" si="1"/>
        <v>21:0247</v>
      </c>
      <c r="E13" t="s">
        <v>159</v>
      </c>
      <c r="F13" t="s">
        <v>160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Filtered Water</v>
      </c>
      <c r="L13">
        <v>1</v>
      </c>
      <c r="M13" t="s">
        <v>161</v>
      </c>
      <c r="N13">
        <v>12</v>
      </c>
      <c r="O13" t="s">
        <v>162</v>
      </c>
      <c r="P13" t="s">
        <v>163</v>
      </c>
      <c r="Q13" t="s">
        <v>164</v>
      </c>
      <c r="R13" t="s">
        <v>165</v>
      </c>
      <c r="S13" t="s">
        <v>166</v>
      </c>
      <c r="T13" t="s">
        <v>33</v>
      </c>
      <c r="U13" t="s">
        <v>167</v>
      </c>
      <c r="V13" t="s">
        <v>35</v>
      </c>
      <c r="W13" t="s">
        <v>168</v>
      </c>
    </row>
    <row r="14" spans="1:23" hidden="1" x14ac:dyDescent="0.3">
      <c r="A14" t="s">
        <v>169</v>
      </c>
      <c r="B14" t="s">
        <v>170</v>
      </c>
      <c r="C14" s="1" t="str">
        <f t="shared" si="0"/>
        <v>21:0035</v>
      </c>
      <c r="D14" s="1" t="str">
        <f t="shared" si="1"/>
        <v>21:0247</v>
      </c>
      <c r="E14" t="s">
        <v>171</v>
      </c>
      <c r="F14" t="s">
        <v>172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Filtered Water</v>
      </c>
      <c r="L14">
        <v>1</v>
      </c>
      <c r="M14" t="s">
        <v>173</v>
      </c>
      <c r="N14">
        <v>13</v>
      </c>
      <c r="O14" t="s">
        <v>174</v>
      </c>
      <c r="P14" t="s">
        <v>175</v>
      </c>
      <c r="Q14" t="s">
        <v>176</v>
      </c>
      <c r="R14" t="s">
        <v>177</v>
      </c>
      <c r="S14" t="s">
        <v>178</v>
      </c>
      <c r="T14" t="s">
        <v>33</v>
      </c>
      <c r="U14" t="s">
        <v>179</v>
      </c>
      <c r="V14" t="s">
        <v>35</v>
      </c>
      <c r="W14" t="s">
        <v>180</v>
      </c>
    </row>
    <row r="15" spans="1:23" hidden="1" x14ac:dyDescent="0.3">
      <c r="A15" t="s">
        <v>181</v>
      </c>
      <c r="B15" t="s">
        <v>182</v>
      </c>
      <c r="C15" s="1" t="str">
        <f t="shared" si="0"/>
        <v>21:0035</v>
      </c>
      <c r="D15" s="1" t="str">
        <f t="shared" si="1"/>
        <v>21:0247</v>
      </c>
      <c r="E15" t="s">
        <v>183</v>
      </c>
      <c r="F15" t="s">
        <v>184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Filtered Water</v>
      </c>
      <c r="L15">
        <v>1</v>
      </c>
      <c r="M15" t="s">
        <v>185</v>
      </c>
      <c r="N15">
        <v>14</v>
      </c>
      <c r="O15" t="s">
        <v>186</v>
      </c>
      <c r="P15" t="s">
        <v>187</v>
      </c>
      <c r="Q15" t="s">
        <v>188</v>
      </c>
      <c r="R15" t="s">
        <v>189</v>
      </c>
      <c r="S15" t="s">
        <v>190</v>
      </c>
      <c r="T15" t="s">
        <v>191</v>
      </c>
      <c r="U15" t="s">
        <v>192</v>
      </c>
      <c r="V15" t="s">
        <v>35</v>
      </c>
      <c r="W15" t="s">
        <v>193</v>
      </c>
    </row>
    <row r="16" spans="1:23" hidden="1" x14ac:dyDescent="0.3">
      <c r="A16" t="s">
        <v>194</v>
      </c>
      <c r="B16" t="s">
        <v>195</v>
      </c>
      <c r="C16" s="1" t="str">
        <f t="shared" si="0"/>
        <v>21:0035</v>
      </c>
      <c r="D16" s="1" t="str">
        <f t="shared" si="1"/>
        <v>21:0247</v>
      </c>
      <c r="E16" t="s">
        <v>196</v>
      </c>
      <c r="F16" t="s">
        <v>197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Filtered Water</v>
      </c>
      <c r="L16">
        <v>1</v>
      </c>
      <c r="M16" t="s">
        <v>198</v>
      </c>
      <c r="N16">
        <v>15</v>
      </c>
      <c r="O16" t="s">
        <v>199</v>
      </c>
      <c r="P16" t="s">
        <v>200</v>
      </c>
      <c r="Q16" t="s">
        <v>201</v>
      </c>
      <c r="R16" t="s">
        <v>202</v>
      </c>
      <c r="S16" t="s">
        <v>203</v>
      </c>
      <c r="T16" t="s">
        <v>204</v>
      </c>
      <c r="U16" t="s">
        <v>205</v>
      </c>
      <c r="V16" t="s">
        <v>35</v>
      </c>
      <c r="W16" t="s">
        <v>206</v>
      </c>
    </row>
    <row r="17" spans="1:23" hidden="1" x14ac:dyDescent="0.3">
      <c r="A17" t="s">
        <v>207</v>
      </c>
      <c r="B17" t="s">
        <v>208</v>
      </c>
      <c r="C17" s="1" t="str">
        <f t="shared" si="0"/>
        <v>21:0035</v>
      </c>
      <c r="D17" s="1" t="str">
        <f t="shared" si="1"/>
        <v>21:0247</v>
      </c>
      <c r="E17" t="s">
        <v>209</v>
      </c>
      <c r="F17" t="s">
        <v>210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Filtered Water</v>
      </c>
      <c r="L17">
        <v>1</v>
      </c>
      <c r="M17" t="s">
        <v>211</v>
      </c>
      <c r="N17">
        <v>16</v>
      </c>
      <c r="O17" t="s">
        <v>212</v>
      </c>
      <c r="P17" t="s">
        <v>213</v>
      </c>
      <c r="Q17" t="s">
        <v>214</v>
      </c>
      <c r="R17" t="s">
        <v>215</v>
      </c>
      <c r="S17" t="s">
        <v>216</v>
      </c>
      <c r="T17" t="s">
        <v>33</v>
      </c>
      <c r="U17" t="s">
        <v>217</v>
      </c>
      <c r="V17" t="s">
        <v>35</v>
      </c>
      <c r="W17" t="s">
        <v>218</v>
      </c>
    </row>
    <row r="18" spans="1:23" hidden="1" x14ac:dyDescent="0.3">
      <c r="A18" t="s">
        <v>219</v>
      </c>
      <c r="B18" t="s">
        <v>220</v>
      </c>
      <c r="C18" s="1" t="str">
        <f t="shared" si="0"/>
        <v>21:0035</v>
      </c>
      <c r="D18" s="1" t="str">
        <f t="shared" si="1"/>
        <v>21:0247</v>
      </c>
      <c r="E18" t="s">
        <v>221</v>
      </c>
      <c r="F18" t="s">
        <v>222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Filtered Water</v>
      </c>
      <c r="L18">
        <v>1</v>
      </c>
      <c r="M18" t="s">
        <v>223</v>
      </c>
      <c r="N18">
        <v>17</v>
      </c>
      <c r="O18" t="s">
        <v>224</v>
      </c>
      <c r="P18" t="s">
        <v>225</v>
      </c>
      <c r="Q18" t="s">
        <v>226</v>
      </c>
      <c r="R18" t="s">
        <v>227</v>
      </c>
      <c r="S18" t="s">
        <v>228</v>
      </c>
      <c r="T18" t="s">
        <v>33</v>
      </c>
      <c r="U18" t="s">
        <v>229</v>
      </c>
      <c r="V18" t="s">
        <v>35</v>
      </c>
      <c r="W18" t="s">
        <v>230</v>
      </c>
    </row>
    <row r="19" spans="1:23" hidden="1" x14ac:dyDescent="0.3">
      <c r="A19" t="s">
        <v>231</v>
      </c>
      <c r="B19" t="s">
        <v>232</v>
      </c>
      <c r="C19" s="1" t="str">
        <f t="shared" si="0"/>
        <v>21:0035</v>
      </c>
      <c r="D19" s="1" t="str">
        <f t="shared" si="1"/>
        <v>21:0247</v>
      </c>
      <c r="E19" t="s">
        <v>221</v>
      </c>
      <c r="F19" t="s">
        <v>233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Filtered Water</v>
      </c>
      <c r="L19">
        <v>1</v>
      </c>
      <c r="M19" t="s">
        <v>234</v>
      </c>
      <c r="N19">
        <v>18</v>
      </c>
      <c r="O19" t="s">
        <v>235</v>
      </c>
      <c r="P19" t="s">
        <v>236</v>
      </c>
      <c r="Q19" t="s">
        <v>69</v>
      </c>
      <c r="R19" t="s">
        <v>237</v>
      </c>
      <c r="S19" t="s">
        <v>238</v>
      </c>
      <c r="T19" t="s">
        <v>33</v>
      </c>
      <c r="U19" t="s">
        <v>239</v>
      </c>
      <c r="V19" t="s">
        <v>35</v>
      </c>
      <c r="W19" t="s">
        <v>240</v>
      </c>
    </row>
    <row r="20" spans="1:23" hidden="1" x14ac:dyDescent="0.3">
      <c r="A20" t="s">
        <v>241</v>
      </c>
      <c r="B20" t="s">
        <v>242</v>
      </c>
      <c r="C20" s="1" t="str">
        <f t="shared" si="0"/>
        <v>21:0035</v>
      </c>
      <c r="D20" s="1" t="str">
        <f t="shared" si="1"/>
        <v>21:0247</v>
      </c>
      <c r="E20" t="s">
        <v>243</v>
      </c>
      <c r="F20" t="s">
        <v>244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Filtered Water</v>
      </c>
      <c r="L20">
        <v>1</v>
      </c>
      <c r="M20" t="s">
        <v>245</v>
      </c>
      <c r="N20">
        <v>19</v>
      </c>
      <c r="O20" t="s">
        <v>246</v>
      </c>
      <c r="P20" t="s">
        <v>247</v>
      </c>
      <c r="Q20" t="s">
        <v>248</v>
      </c>
      <c r="R20" t="s">
        <v>249</v>
      </c>
      <c r="S20" t="s">
        <v>250</v>
      </c>
      <c r="T20" t="s">
        <v>33</v>
      </c>
      <c r="U20" t="s">
        <v>251</v>
      </c>
      <c r="V20" t="s">
        <v>35</v>
      </c>
      <c r="W20" t="s">
        <v>252</v>
      </c>
    </row>
    <row r="21" spans="1:23" hidden="1" x14ac:dyDescent="0.3">
      <c r="A21" t="s">
        <v>253</v>
      </c>
      <c r="B21" t="s">
        <v>254</v>
      </c>
      <c r="C21" s="1" t="str">
        <f t="shared" si="0"/>
        <v>21:0035</v>
      </c>
      <c r="D21" s="1" t="str">
        <f t="shared" si="1"/>
        <v>21:0247</v>
      </c>
      <c r="E21" t="s">
        <v>243</v>
      </c>
      <c r="F21" t="s">
        <v>255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Filtered Water</v>
      </c>
      <c r="L21">
        <v>1</v>
      </c>
      <c r="M21" t="s">
        <v>256</v>
      </c>
      <c r="N21">
        <v>20</v>
      </c>
      <c r="O21" t="s">
        <v>257</v>
      </c>
      <c r="P21" t="s">
        <v>258</v>
      </c>
      <c r="Q21" t="s">
        <v>259</v>
      </c>
      <c r="R21" t="s">
        <v>260</v>
      </c>
      <c r="S21" t="s">
        <v>261</v>
      </c>
      <c r="T21" t="s">
        <v>33</v>
      </c>
      <c r="U21" t="s">
        <v>262</v>
      </c>
      <c r="V21" t="s">
        <v>35</v>
      </c>
      <c r="W21" t="s">
        <v>263</v>
      </c>
    </row>
    <row r="22" spans="1:23" hidden="1" x14ac:dyDescent="0.3">
      <c r="A22" t="s">
        <v>264</v>
      </c>
      <c r="B22" t="s">
        <v>265</v>
      </c>
      <c r="C22" s="1" t="str">
        <f t="shared" si="0"/>
        <v>21:0035</v>
      </c>
      <c r="D22" s="1" t="str">
        <f t="shared" si="1"/>
        <v>21:0247</v>
      </c>
      <c r="E22" t="s">
        <v>266</v>
      </c>
      <c r="F22" t="s">
        <v>267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Filtered Water</v>
      </c>
      <c r="L22">
        <v>1</v>
      </c>
      <c r="M22" t="s">
        <v>268</v>
      </c>
      <c r="N22">
        <v>21</v>
      </c>
      <c r="O22" t="s">
        <v>269</v>
      </c>
      <c r="P22" t="s">
        <v>270</v>
      </c>
      <c r="Q22" t="s">
        <v>271</v>
      </c>
      <c r="R22" t="s">
        <v>272</v>
      </c>
      <c r="S22" t="s">
        <v>273</v>
      </c>
      <c r="T22" t="s">
        <v>274</v>
      </c>
      <c r="U22" t="s">
        <v>275</v>
      </c>
      <c r="V22" t="s">
        <v>35</v>
      </c>
      <c r="W22" t="s">
        <v>276</v>
      </c>
    </row>
    <row r="23" spans="1:23" hidden="1" x14ac:dyDescent="0.3">
      <c r="A23" t="s">
        <v>277</v>
      </c>
      <c r="B23" t="s">
        <v>278</v>
      </c>
      <c r="C23" s="1" t="str">
        <f t="shared" si="0"/>
        <v>21:0035</v>
      </c>
      <c r="D23" s="1" t="str">
        <f t="shared" si="1"/>
        <v>21:0247</v>
      </c>
      <c r="E23" t="s">
        <v>279</v>
      </c>
      <c r="F23" t="s">
        <v>280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Filtered Water</v>
      </c>
      <c r="L23">
        <v>2</v>
      </c>
      <c r="M23" t="s">
        <v>27</v>
      </c>
      <c r="N23">
        <v>22</v>
      </c>
      <c r="O23" t="s">
        <v>281</v>
      </c>
      <c r="P23" t="s">
        <v>282</v>
      </c>
      <c r="Q23" t="s">
        <v>283</v>
      </c>
      <c r="R23" t="s">
        <v>284</v>
      </c>
      <c r="S23" t="s">
        <v>285</v>
      </c>
      <c r="T23" t="s">
        <v>286</v>
      </c>
      <c r="U23" t="s">
        <v>287</v>
      </c>
      <c r="V23" t="s">
        <v>35</v>
      </c>
      <c r="W23" t="s">
        <v>288</v>
      </c>
    </row>
    <row r="24" spans="1:23" hidden="1" x14ac:dyDescent="0.3">
      <c r="A24" t="s">
        <v>289</v>
      </c>
      <c r="B24" t="s">
        <v>290</v>
      </c>
      <c r="C24" s="1" t="str">
        <f t="shared" si="0"/>
        <v>21:0035</v>
      </c>
      <c r="D24" s="1" t="str">
        <f t="shared" si="1"/>
        <v>21:0247</v>
      </c>
      <c r="E24" t="s">
        <v>291</v>
      </c>
      <c r="F24" t="s">
        <v>292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Filtered Water</v>
      </c>
      <c r="L24">
        <v>3</v>
      </c>
      <c r="M24" t="s">
        <v>27</v>
      </c>
      <c r="N24">
        <v>23</v>
      </c>
      <c r="O24" t="s">
        <v>293</v>
      </c>
      <c r="P24" t="s">
        <v>294</v>
      </c>
      <c r="Q24" t="s">
        <v>295</v>
      </c>
      <c r="R24" t="s">
        <v>296</v>
      </c>
      <c r="S24" t="s">
        <v>297</v>
      </c>
      <c r="T24" t="s">
        <v>33</v>
      </c>
      <c r="U24" t="s">
        <v>298</v>
      </c>
      <c r="V24" t="s">
        <v>35</v>
      </c>
      <c r="W24" t="s">
        <v>299</v>
      </c>
    </row>
    <row r="25" spans="1:23" hidden="1" x14ac:dyDescent="0.3">
      <c r="A25" t="s">
        <v>300</v>
      </c>
      <c r="B25" t="s">
        <v>301</v>
      </c>
      <c r="C25" s="1" t="str">
        <f t="shared" si="0"/>
        <v>21:0035</v>
      </c>
      <c r="D25" s="1" t="str">
        <f t="shared" si="1"/>
        <v>21:0247</v>
      </c>
      <c r="E25" t="s">
        <v>302</v>
      </c>
      <c r="F25" t="s">
        <v>303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Filtered Water</v>
      </c>
      <c r="L25">
        <v>3</v>
      </c>
      <c r="M25" t="s">
        <v>41</v>
      </c>
      <c r="N25">
        <v>24</v>
      </c>
      <c r="O25" t="s">
        <v>304</v>
      </c>
      <c r="P25" t="s">
        <v>305</v>
      </c>
      <c r="Q25" t="s">
        <v>306</v>
      </c>
      <c r="R25" t="s">
        <v>307</v>
      </c>
      <c r="S25" t="s">
        <v>308</v>
      </c>
      <c r="T25" t="s">
        <v>33</v>
      </c>
      <c r="U25" t="s">
        <v>309</v>
      </c>
      <c r="V25" t="s">
        <v>35</v>
      </c>
      <c r="W25" t="s">
        <v>310</v>
      </c>
    </row>
    <row r="26" spans="1:23" hidden="1" x14ac:dyDescent="0.3">
      <c r="A26" t="s">
        <v>311</v>
      </c>
      <c r="B26" t="s">
        <v>312</v>
      </c>
      <c r="C26" s="1" t="str">
        <f t="shared" si="0"/>
        <v>21:0035</v>
      </c>
      <c r="D26" s="1" t="str">
        <f t="shared" si="1"/>
        <v>21:0247</v>
      </c>
      <c r="E26" t="s">
        <v>313</v>
      </c>
      <c r="F26" t="s">
        <v>314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Filtered Water</v>
      </c>
      <c r="L26">
        <v>3</v>
      </c>
      <c r="M26" t="s">
        <v>53</v>
      </c>
      <c r="N26">
        <v>25</v>
      </c>
      <c r="O26" t="s">
        <v>315</v>
      </c>
      <c r="P26" t="s">
        <v>316</v>
      </c>
      <c r="Q26" t="s">
        <v>317</v>
      </c>
      <c r="R26" t="s">
        <v>318</v>
      </c>
      <c r="S26" t="s">
        <v>319</v>
      </c>
      <c r="T26" t="s">
        <v>33</v>
      </c>
      <c r="U26" t="s">
        <v>320</v>
      </c>
      <c r="V26" t="s">
        <v>35</v>
      </c>
      <c r="W26" t="s">
        <v>321</v>
      </c>
    </row>
    <row r="27" spans="1:23" hidden="1" x14ac:dyDescent="0.3">
      <c r="A27" t="s">
        <v>322</v>
      </c>
      <c r="B27" t="s">
        <v>323</v>
      </c>
      <c r="C27" s="1" t="str">
        <f t="shared" si="0"/>
        <v>21:0035</v>
      </c>
      <c r="D27" s="1" t="str">
        <f t="shared" si="1"/>
        <v>21:0247</v>
      </c>
      <c r="E27" t="s">
        <v>324</v>
      </c>
      <c r="F27" t="s">
        <v>325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Filtered Water</v>
      </c>
      <c r="L27">
        <v>3</v>
      </c>
      <c r="M27" t="s">
        <v>66</v>
      </c>
      <c r="N27">
        <v>26</v>
      </c>
      <c r="O27" t="s">
        <v>326</v>
      </c>
      <c r="P27" t="s">
        <v>327</v>
      </c>
      <c r="Q27" t="s">
        <v>328</v>
      </c>
      <c r="R27" t="s">
        <v>329</v>
      </c>
      <c r="S27" t="s">
        <v>330</v>
      </c>
      <c r="T27" t="s">
        <v>33</v>
      </c>
      <c r="U27" t="s">
        <v>331</v>
      </c>
      <c r="V27" t="s">
        <v>35</v>
      </c>
      <c r="W27" t="s">
        <v>332</v>
      </c>
    </row>
    <row r="28" spans="1:23" hidden="1" x14ac:dyDescent="0.3">
      <c r="A28" t="s">
        <v>333</v>
      </c>
      <c r="B28" t="s">
        <v>334</v>
      </c>
      <c r="C28" s="1" t="str">
        <f t="shared" si="0"/>
        <v>21:0035</v>
      </c>
      <c r="D28" s="1" t="str">
        <f t="shared" si="1"/>
        <v>21:0247</v>
      </c>
      <c r="E28" t="s">
        <v>335</v>
      </c>
      <c r="F28" t="s">
        <v>336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Filtered Water</v>
      </c>
      <c r="L28">
        <v>3</v>
      </c>
      <c r="M28" t="s">
        <v>78</v>
      </c>
      <c r="N28">
        <v>27</v>
      </c>
      <c r="O28" t="s">
        <v>337</v>
      </c>
      <c r="P28" t="s">
        <v>338</v>
      </c>
      <c r="Q28" t="s">
        <v>339</v>
      </c>
      <c r="R28" t="s">
        <v>340</v>
      </c>
      <c r="S28" t="s">
        <v>341</v>
      </c>
      <c r="T28" t="s">
        <v>33</v>
      </c>
      <c r="U28" t="s">
        <v>342</v>
      </c>
      <c r="V28" t="s">
        <v>35</v>
      </c>
      <c r="W28" t="s">
        <v>343</v>
      </c>
    </row>
    <row r="29" spans="1:23" hidden="1" x14ac:dyDescent="0.3">
      <c r="A29" t="s">
        <v>344</v>
      </c>
      <c r="B29" t="s">
        <v>345</v>
      </c>
      <c r="C29" s="1" t="str">
        <f t="shared" si="0"/>
        <v>21:0035</v>
      </c>
      <c r="D29" s="1" t="str">
        <f t="shared" si="1"/>
        <v>21:0247</v>
      </c>
      <c r="E29" t="s">
        <v>346</v>
      </c>
      <c r="F29" t="s">
        <v>347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Filtered Water</v>
      </c>
      <c r="L29">
        <v>4</v>
      </c>
      <c r="M29" t="s">
        <v>27</v>
      </c>
      <c r="N29">
        <v>28</v>
      </c>
      <c r="O29" t="s">
        <v>348</v>
      </c>
      <c r="P29" t="s">
        <v>200</v>
      </c>
      <c r="Q29" t="s">
        <v>349</v>
      </c>
      <c r="R29" t="s">
        <v>350</v>
      </c>
      <c r="S29" t="s">
        <v>351</v>
      </c>
      <c r="T29" t="s">
        <v>33</v>
      </c>
      <c r="U29" t="s">
        <v>352</v>
      </c>
      <c r="V29" t="s">
        <v>35</v>
      </c>
      <c r="W29" t="s">
        <v>353</v>
      </c>
    </row>
    <row r="30" spans="1:23" hidden="1" x14ac:dyDescent="0.3">
      <c r="A30" t="s">
        <v>354</v>
      </c>
      <c r="B30" t="s">
        <v>355</v>
      </c>
      <c r="C30" s="1" t="str">
        <f t="shared" si="0"/>
        <v>21:0035</v>
      </c>
      <c r="D30" s="1" t="str">
        <f t="shared" si="1"/>
        <v>21:0247</v>
      </c>
      <c r="E30" t="s">
        <v>356</v>
      </c>
      <c r="F30" t="s">
        <v>357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Filtered Water</v>
      </c>
      <c r="L30">
        <v>4</v>
      </c>
      <c r="M30" t="s">
        <v>41</v>
      </c>
      <c r="N30">
        <v>29</v>
      </c>
      <c r="O30" t="s">
        <v>358</v>
      </c>
      <c r="P30" t="s">
        <v>359</v>
      </c>
      <c r="Q30" t="s">
        <v>360</v>
      </c>
      <c r="R30" t="s">
        <v>361</v>
      </c>
      <c r="S30" t="s">
        <v>362</v>
      </c>
      <c r="T30" t="s">
        <v>33</v>
      </c>
      <c r="U30" t="s">
        <v>363</v>
      </c>
      <c r="V30" t="s">
        <v>35</v>
      </c>
      <c r="W30" t="s">
        <v>364</v>
      </c>
    </row>
    <row r="31" spans="1:23" hidden="1" x14ac:dyDescent="0.3">
      <c r="A31" t="s">
        <v>365</v>
      </c>
      <c r="B31" t="s">
        <v>366</v>
      </c>
      <c r="C31" s="1" t="str">
        <f t="shared" si="0"/>
        <v>21:0035</v>
      </c>
      <c r="D31" s="1" t="str">
        <f t="shared" si="1"/>
        <v>21:0247</v>
      </c>
      <c r="E31" t="s">
        <v>367</v>
      </c>
      <c r="F31" t="s">
        <v>368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Filtered Water</v>
      </c>
      <c r="L31">
        <v>4</v>
      </c>
      <c r="M31" t="s">
        <v>53</v>
      </c>
      <c r="N31">
        <v>30</v>
      </c>
      <c r="O31" t="s">
        <v>369</v>
      </c>
      <c r="P31" t="s">
        <v>370</v>
      </c>
      <c r="Q31" t="s">
        <v>371</v>
      </c>
      <c r="R31" t="s">
        <v>372</v>
      </c>
      <c r="S31" t="s">
        <v>373</v>
      </c>
      <c r="T31" t="s">
        <v>374</v>
      </c>
      <c r="U31" t="s">
        <v>375</v>
      </c>
      <c r="V31" t="s">
        <v>35</v>
      </c>
      <c r="W31" t="s">
        <v>376</v>
      </c>
    </row>
    <row r="32" spans="1:23" hidden="1" x14ac:dyDescent="0.3">
      <c r="A32" t="s">
        <v>377</v>
      </c>
      <c r="B32" t="s">
        <v>378</v>
      </c>
      <c r="C32" s="1" t="str">
        <f t="shared" si="0"/>
        <v>21:0035</v>
      </c>
      <c r="D32" s="1" t="str">
        <f t="shared" si="1"/>
        <v>21:0247</v>
      </c>
      <c r="E32" t="s">
        <v>379</v>
      </c>
      <c r="F32" t="s">
        <v>380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Filtered Water</v>
      </c>
      <c r="L32">
        <v>4</v>
      </c>
      <c r="M32" t="s">
        <v>66</v>
      </c>
      <c r="N32">
        <v>31</v>
      </c>
      <c r="O32" t="s">
        <v>381</v>
      </c>
      <c r="P32" t="s">
        <v>382</v>
      </c>
      <c r="Q32" t="s">
        <v>383</v>
      </c>
      <c r="R32" t="s">
        <v>384</v>
      </c>
      <c r="S32" t="s">
        <v>385</v>
      </c>
      <c r="T32" t="s">
        <v>33</v>
      </c>
      <c r="U32" t="s">
        <v>386</v>
      </c>
      <c r="V32" t="s">
        <v>35</v>
      </c>
      <c r="W32" t="s">
        <v>387</v>
      </c>
    </row>
    <row r="33" spans="1:23" hidden="1" x14ac:dyDescent="0.3">
      <c r="A33" t="s">
        <v>388</v>
      </c>
      <c r="B33" t="s">
        <v>389</v>
      </c>
      <c r="C33" s="1" t="str">
        <f t="shared" si="0"/>
        <v>21:0035</v>
      </c>
      <c r="D33" s="1" t="str">
        <f t="shared" si="1"/>
        <v>21:0247</v>
      </c>
      <c r="E33" t="s">
        <v>390</v>
      </c>
      <c r="F33" t="s">
        <v>391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Filtered Water</v>
      </c>
      <c r="L33">
        <v>4</v>
      </c>
      <c r="M33" t="s">
        <v>78</v>
      </c>
      <c r="N33">
        <v>32</v>
      </c>
      <c r="O33" t="s">
        <v>392</v>
      </c>
      <c r="P33" t="s">
        <v>393</v>
      </c>
      <c r="Q33" t="s">
        <v>394</v>
      </c>
      <c r="R33" t="s">
        <v>395</v>
      </c>
      <c r="S33" t="s">
        <v>396</v>
      </c>
      <c r="T33" t="s">
        <v>33</v>
      </c>
      <c r="U33" t="s">
        <v>397</v>
      </c>
      <c r="V33" t="s">
        <v>35</v>
      </c>
      <c r="W33" t="s">
        <v>398</v>
      </c>
    </row>
    <row r="34" spans="1:23" hidden="1" x14ac:dyDescent="0.3">
      <c r="A34" t="s">
        <v>399</v>
      </c>
      <c r="B34" t="s">
        <v>400</v>
      </c>
      <c r="C34" s="1" t="str">
        <f t="shared" si="0"/>
        <v>21:0035</v>
      </c>
      <c r="D34" s="1" t="str">
        <f t="shared" si="1"/>
        <v>21:0247</v>
      </c>
      <c r="E34" t="s">
        <v>401</v>
      </c>
      <c r="F34" t="s">
        <v>402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Filtered Water</v>
      </c>
      <c r="L34">
        <v>4</v>
      </c>
      <c r="M34" t="s">
        <v>90</v>
      </c>
      <c r="N34">
        <v>33</v>
      </c>
      <c r="O34" t="s">
        <v>403</v>
      </c>
      <c r="P34" t="s">
        <v>404</v>
      </c>
      <c r="Q34" t="s">
        <v>405</v>
      </c>
      <c r="R34" t="s">
        <v>406</v>
      </c>
      <c r="S34" t="s">
        <v>407</v>
      </c>
      <c r="T34" t="s">
        <v>33</v>
      </c>
      <c r="U34" t="s">
        <v>408</v>
      </c>
      <c r="V34" t="s">
        <v>35</v>
      </c>
      <c r="W34" t="s">
        <v>409</v>
      </c>
    </row>
    <row r="35" spans="1:23" hidden="1" x14ac:dyDescent="0.3">
      <c r="A35" t="s">
        <v>410</v>
      </c>
      <c r="B35" t="s">
        <v>411</v>
      </c>
      <c r="C35" s="1" t="str">
        <f t="shared" si="0"/>
        <v>21:0035</v>
      </c>
      <c r="D35" s="1" t="str">
        <f t="shared" si="1"/>
        <v>21:0247</v>
      </c>
      <c r="E35" t="s">
        <v>412</v>
      </c>
      <c r="F35" t="s">
        <v>413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Filtered Water</v>
      </c>
      <c r="L35">
        <v>4</v>
      </c>
      <c r="M35" t="s">
        <v>102</v>
      </c>
      <c r="N35">
        <v>34</v>
      </c>
      <c r="O35" t="s">
        <v>414</v>
      </c>
      <c r="P35" t="s">
        <v>415</v>
      </c>
      <c r="Q35" t="s">
        <v>416</v>
      </c>
      <c r="R35" t="s">
        <v>417</v>
      </c>
      <c r="S35" t="s">
        <v>418</v>
      </c>
      <c r="T35" t="s">
        <v>33</v>
      </c>
      <c r="U35" t="s">
        <v>419</v>
      </c>
      <c r="V35" t="s">
        <v>35</v>
      </c>
      <c r="W35" t="s">
        <v>420</v>
      </c>
    </row>
    <row r="36" spans="1:23" hidden="1" x14ac:dyDescent="0.3">
      <c r="A36" t="s">
        <v>421</v>
      </c>
      <c r="B36" t="s">
        <v>422</v>
      </c>
      <c r="C36" s="1" t="str">
        <f t="shared" si="0"/>
        <v>21:0035</v>
      </c>
      <c r="D36" s="1" t="str">
        <f t="shared" si="1"/>
        <v>21:0247</v>
      </c>
      <c r="E36" t="s">
        <v>423</v>
      </c>
      <c r="F36" t="s">
        <v>424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Filtered Water</v>
      </c>
      <c r="L36">
        <v>4</v>
      </c>
      <c r="M36" t="s">
        <v>114</v>
      </c>
      <c r="N36">
        <v>35</v>
      </c>
      <c r="O36" t="s">
        <v>425</v>
      </c>
      <c r="P36" t="s">
        <v>426</v>
      </c>
      <c r="Q36" t="s">
        <v>56</v>
      </c>
      <c r="R36" t="s">
        <v>427</v>
      </c>
      <c r="S36" t="s">
        <v>428</v>
      </c>
      <c r="T36" t="s">
        <v>33</v>
      </c>
      <c r="U36" t="s">
        <v>429</v>
      </c>
      <c r="V36" t="s">
        <v>35</v>
      </c>
      <c r="W36" t="s">
        <v>430</v>
      </c>
    </row>
    <row r="37" spans="1:23" hidden="1" x14ac:dyDescent="0.3">
      <c r="A37" t="s">
        <v>431</v>
      </c>
      <c r="B37" t="s">
        <v>432</v>
      </c>
      <c r="C37" s="1" t="str">
        <f t="shared" si="0"/>
        <v>21:0035</v>
      </c>
      <c r="D37" s="1" t="str">
        <f t="shared" si="1"/>
        <v>21:0247</v>
      </c>
      <c r="E37" t="s">
        <v>433</v>
      </c>
      <c r="F37" t="s">
        <v>434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Filtered Water</v>
      </c>
      <c r="L37">
        <v>4</v>
      </c>
      <c r="M37" t="s">
        <v>126</v>
      </c>
      <c r="N37">
        <v>36</v>
      </c>
      <c r="O37" t="s">
        <v>435</v>
      </c>
      <c r="P37" t="s">
        <v>436</v>
      </c>
      <c r="Q37" t="s">
        <v>437</v>
      </c>
      <c r="R37" t="s">
        <v>438</v>
      </c>
      <c r="S37" t="s">
        <v>439</v>
      </c>
      <c r="T37" t="s">
        <v>440</v>
      </c>
      <c r="U37" t="s">
        <v>441</v>
      </c>
      <c r="V37" t="s">
        <v>35</v>
      </c>
      <c r="W37" t="s">
        <v>442</v>
      </c>
    </row>
    <row r="38" spans="1:23" hidden="1" x14ac:dyDescent="0.3">
      <c r="A38" t="s">
        <v>443</v>
      </c>
      <c r="B38" t="s">
        <v>444</v>
      </c>
      <c r="C38" s="1" t="str">
        <f t="shared" si="0"/>
        <v>21:0035</v>
      </c>
      <c r="D38" s="1" t="str">
        <f t="shared" si="1"/>
        <v>21:0247</v>
      </c>
      <c r="E38" t="s">
        <v>445</v>
      </c>
      <c r="F38" t="s">
        <v>446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Filtered Water</v>
      </c>
      <c r="L38">
        <v>4</v>
      </c>
      <c r="M38" t="s">
        <v>137</v>
      </c>
      <c r="N38">
        <v>37</v>
      </c>
      <c r="O38" t="s">
        <v>447</v>
      </c>
      <c r="P38" t="s">
        <v>448</v>
      </c>
      <c r="Q38" t="s">
        <v>449</v>
      </c>
      <c r="R38" t="s">
        <v>450</v>
      </c>
      <c r="S38" t="s">
        <v>451</v>
      </c>
      <c r="T38" t="s">
        <v>33</v>
      </c>
      <c r="U38" t="s">
        <v>452</v>
      </c>
      <c r="V38" t="s">
        <v>35</v>
      </c>
      <c r="W38" t="s">
        <v>453</v>
      </c>
    </row>
    <row r="39" spans="1:23" hidden="1" x14ac:dyDescent="0.3">
      <c r="A39" t="s">
        <v>454</v>
      </c>
      <c r="B39" t="s">
        <v>455</v>
      </c>
      <c r="C39" s="1" t="str">
        <f t="shared" si="0"/>
        <v>21:0035</v>
      </c>
      <c r="D39" s="1" t="str">
        <f t="shared" si="1"/>
        <v>21:0247</v>
      </c>
      <c r="E39" t="s">
        <v>456</v>
      </c>
      <c r="F39" t="s">
        <v>457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Filtered Water</v>
      </c>
      <c r="L39">
        <v>4</v>
      </c>
      <c r="M39" t="s">
        <v>149</v>
      </c>
      <c r="N39">
        <v>38</v>
      </c>
      <c r="O39" t="s">
        <v>458</v>
      </c>
      <c r="P39" t="s">
        <v>459</v>
      </c>
      <c r="Q39" t="s">
        <v>93</v>
      </c>
      <c r="R39" t="s">
        <v>460</v>
      </c>
      <c r="S39" t="s">
        <v>461</v>
      </c>
      <c r="T39" t="s">
        <v>33</v>
      </c>
      <c r="U39" t="s">
        <v>462</v>
      </c>
      <c r="V39" t="s">
        <v>35</v>
      </c>
      <c r="W39" t="s">
        <v>463</v>
      </c>
    </row>
    <row r="40" spans="1:23" hidden="1" x14ac:dyDescent="0.3">
      <c r="A40" t="s">
        <v>464</v>
      </c>
      <c r="B40" t="s">
        <v>465</v>
      </c>
      <c r="C40" s="1" t="str">
        <f t="shared" si="0"/>
        <v>21:0035</v>
      </c>
      <c r="D40" s="1" t="str">
        <f t="shared" si="1"/>
        <v>21:0247</v>
      </c>
      <c r="E40" t="s">
        <v>466</v>
      </c>
      <c r="F40" t="s">
        <v>467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Filtered Water</v>
      </c>
      <c r="L40">
        <v>4</v>
      </c>
      <c r="M40" t="s">
        <v>161</v>
      </c>
      <c r="N40">
        <v>39</v>
      </c>
      <c r="O40" t="s">
        <v>468</v>
      </c>
      <c r="P40" t="s">
        <v>469</v>
      </c>
      <c r="Q40" t="s">
        <v>470</v>
      </c>
      <c r="R40" t="s">
        <v>471</v>
      </c>
      <c r="S40" t="s">
        <v>472</v>
      </c>
      <c r="T40" t="s">
        <v>33</v>
      </c>
      <c r="U40" t="s">
        <v>473</v>
      </c>
      <c r="V40" t="s">
        <v>35</v>
      </c>
      <c r="W40" t="s">
        <v>474</v>
      </c>
    </row>
    <row r="41" spans="1:23" hidden="1" x14ac:dyDescent="0.3">
      <c r="A41" t="s">
        <v>475</v>
      </c>
      <c r="B41" t="s">
        <v>476</v>
      </c>
      <c r="C41" s="1" t="str">
        <f t="shared" si="0"/>
        <v>21:0035</v>
      </c>
      <c r="D41" s="1" t="str">
        <f t="shared" si="1"/>
        <v>21:0247</v>
      </c>
      <c r="E41" t="s">
        <v>477</v>
      </c>
      <c r="F41" t="s">
        <v>478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Filtered Water</v>
      </c>
      <c r="L41">
        <v>4</v>
      </c>
      <c r="M41" t="s">
        <v>173</v>
      </c>
      <c r="N41">
        <v>40</v>
      </c>
      <c r="O41" t="s">
        <v>479</v>
      </c>
      <c r="P41" t="s">
        <v>480</v>
      </c>
      <c r="Q41" t="s">
        <v>481</v>
      </c>
      <c r="R41" t="s">
        <v>482</v>
      </c>
      <c r="S41" t="s">
        <v>483</v>
      </c>
      <c r="T41" t="s">
        <v>484</v>
      </c>
      <c r="U41" t="s">
        <v>485</v>
      </c>
      <c r="V41" t="s">
        <v>35</v>
      </c>
      <c r="W41" t="s">
        <v>486</v>
      </c>
    </row>
    <row r="42" spans="1:23" hidden="1" x14ac:dyDescent="0.3">
      <c r="A42" t="s">
        <v>487</v>
      </c>
      <c r="B42" t="s">
        <v>488</v>
      </c>
      <c r="C42" s="1" t="str">
        <f t="shared" si="0"/>
        <v>21:0035</v>
      </c>
      <c r="D42" s="1" t="str">
        <f t="shared" si="1"/>
        <v>21:0247</v>
      </c>
      <c r="E42" t="s">
        <v>489</v>
      </c>
      <c r="F42" t="s">
        <v>490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Filtered Water</v>
      </c>
      <c r="L42">
        <v>4</v>
      </c>
      <c r="M42" t="s">
        <v>185</v>
      </c>
      <c r="N42">
        <v>41</v>
      </c>
      <c r="O42" t="s">
        <v>491</v>
      </c>
      <c r="P42" t="s">
        <v>492</v>
      </c>
      <c r="Q42" t="s">
        <v>493</v>
      </c>
      <c r="R42" t="s">
        <v>494</v>
      </c>
      <c r="S42" t="s">
        <v>495</v>
      </c>
      <c r="T42" t="s">
        <v>33</v>
      </c>
      <c r="U42" t="s">
        <v>496</v>
      </c>
      <c r="V42" t="s">
        <v>35</v>
      </c>
      <c r="W42" t="s">
        <v>497</v>
      </c>
    </row>
    <row r="43" spans="1:23" hidden="1" x14ac:dyDescent="0.3">
      <c r="A43" t="s">
        <v>498</v>
      </c>
      <c r="B43" t="s">
        <v>499</v>
      </c>
      <c r="C43" s="1" t="str">
        <f t="shared" si="0"/>
        <v>21:0035</v>
      </c>
      <c r="D43" s="1" t="str">
        <f t="shared" ref="D43:D106" si="4">HYPERLINK("https://geochem.nrcan.gc.ca/cdogs/content/svy/svy210248_e.htm", "21:0248")</f>
        <v>21:0248</v>
      </c>
      <c r="E43" t="s">
        <v>500</v>
      </c>
      <c r="F43" t="s">
        <v>501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Filtered Water</v>
      </c>
      <c r="L43">
        <v>5</v>
      </c>
      <c r="M43" t="s">
        <v>27</v>
      </c>
      <c r="N43">
        <v>42</v>
      </c>
      <c r="O43" t="s">
        <v>502</v>
      </c>
      <c r="P43" t="s">
        <v>503</v>
      </c>
      <c r="Q43" t="s">
        <v>504</v>
      </c>
      <c r="R43" t="s">
        <v>505</v>
      </c>
      <c r="S43" t="s">
        <v>506</v>
      </c>
      <c r="T43" t="s">
        <v>507</v>
      </c>
      <c r="U43" t="s">
        <v>508</v>
      </c>
      <c r="V43" t="s">
        <v>35</v>
      </c>
      <c r="W43" t="s">
        <v>509</v>
      </c>
    </row>
    <row r="44" spans="1:23" hidden="1" x14ac:dyDescent="0.3">
      <c r="A44" t="s">
        <v>510</v>
      </c>
      <c r="B44" t="s">
        <v>511</v>
      </c>
      <c r="C44" s="1" t="str">
        <f t="shared" si="0"/>
        <v>21:0035</v>
      </c>
      <c r="D44" s="1" t="str">
        <f t="shared" si="4"/>
        <v>21:0248</v>
      </c>
      <c r="E44" t="s">
        <v>512</v>
      </c>
      <c r="F44" t="s">
        <v>513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Filtered Water</v>
      </c>
      <c r="L44">
        <v>5</v>
      </c>
      <c r="M44" t="s">
        <v>41</v>
      </c>
      <c r="N44">
        <v>43</v>
      </c>
      <c r="O44" t="s">
        <v>514</v>
      </c>
      <c r="P44" t="s">
        <v>426</v>
      </c>
      <c r="Q44" t="s">
        <v>515</v>
      </c>
      <c r="R44" t="s">
        <v>516</v>
      </c>
      <c r="S44" t="s">
        <v>517</v>
      </c>
      <c r="T44" t="s">
        <v>286</v>
      </c>
      <c r="U44" t="s">
        <v>518</v>
      </c>
      <c r="V44" t="s">
        <v>35</v>
      </c>
      <c r="W44" t="s">
        <v>519</v>
      </c>
    </row>
    <row r="45" spans="1:23" hidden="1" x14ac:dyDescent="0.3">
      <c r="A45" t="s">
        <v>520</v>
      </c>
      <c r="B45" t="s">
        <v>521</v>
      </c>
      <c r="C45" s="1" t="str">
        <f t="shared" si="0"/>
        <v>21:0035</v>
      </c>
      <c r="D45" s="1" t="str">
        <f t="shared" si="4"/>
        <v>21:0248</v>
      </c>
      <c r="E45" t="s">
        <v>522</v>
      </c>
      <c r="F45" t="s">
        <v>523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Filtered Water</v>
      </c>
      <c r="L45">
        <v>5</v>
      </c>
      <c r="M45" t="s">
        <v>223</v>
      </c>
      <c r="N45">
        <v>44</v>
      </c>
      <c r="O45" t="s">
        <v>524</v>
      </c>
      <c r="P45" t="s">
        <v>525</v>
      </c>
      <c r="Q45" t="s">
        <v>526</v>
      </c>
      <c r="R45" t="s">
        <v>527</v>
      </c>
      <c r="S45" t="s">
        <v>528</v>
      </c>
      <c r="T45" t="s">
        <v>33</v>
      </c>
      <c r="U45" t="s">
        <v>529</v>
      </c>
      <c r="V45" t="s">
        <v>35</v>
      </c>
      <c r="W45" t="s">
        <v>530</v>
      </c>
    </row>
    <row r="46" spans="1:23" hidden="1" x14ac:dyDescent="0.3">
      <c r="A46" t="s">
        <v>531</v>
      </c>
      <c r="B46" t="s">
        <v>532</v>
      </c>
      <c r="C46" s="1" t="str">
        <f t="shared" si="0"/>
        <v>21:0035</v>
      </c>
      <c r="D46" s="1" t="str">
        <f t="shared" si="4"/>
        <v>21:0248</v>
      </c>
      <c r="E46" t="s">
        <v>522</v>
      </c>
      <c r="F46" t="s">
        <v>533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Filtered Water</v>
      </c>
      <c r="L46">
        <v>5</v>
      </c>
      <c r="M46" t="s">
        <v>234</v>
      </c>
      <c r="N46">
        <v>45</v>
      </c>
      <c r="O46" t="s">
        <v>35</v>
      </c>
      <c r="P46" t="s">
        <v>35</v>
      </c>
      <c r="Q46" t="s">
        <v>35</v>
      </c>
      <c r="R46" t="s">
        <v>35</v>
      </c>
      <c r="S46" t="s">
        <v>35</v>
      </c>
      <c r="T46" t="s">
        <v>35</v>
      </c>
      <c r="U46" t="s">
        <v>35</v>
      </c>
      <c r="V46" t="s">
        <v>35</v>
      </c>
      <c r="W46" t="s">
        <v>35</v>
      </c>
    </row>
    <row r="47" spans="1:23" hidden="1" x14ac:dyDescent="0.3">
      <c r="A47" t="s">
        <v>534</v>
      </c>
      <c r="B47" t="s">
        <v>535</v>
      </c>
      <c r="C47" s="1" t="str">
        <f t="shared" si="0"/>
        <v>21:0035</v>
      </c>
      <c r="D47" s="1" t="str">
        <f t="shared" si="4"/>
        <v>21:0248</v>
      </c>
      <c r="E47" t="s">
        <v>536</v>
      </c>
      <c r="F47" t="s">
        <v>537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Filtered Water</v>
      </c>
      <c r="L47">
        <v>5</v>
      </c>
      <c r="M47" t="s">
        <v>53</v>
      </c>
      <c r="N47">
        <v>46</v>
      </c>
      <c r="O47" t="s">
        <v>35</v>
      </c>
      <c r="P47" t="s">
        <v>35</v>
      </c>
      <c r="Q47" t="s">
        <v>35</v>
      </c>
      <c r="R47" t="s">
        <v>35</v>
      </c>
      <c r="S47" t="s">
        <v>35</v>
      </c>
      <c r="T47" t="s">
        <v>35</v>
      </c>
      <c r="U47" t="s">
        <v>35</v>
      </c>
      <c r="V47" t="s">
        <v>35</v>
      </c>
      <c r="W47" t="s">
        <v>35</v>
      </c>
    </row>
    <row r="48" spans="1:23" hidden="1" x14ac:dyDescent="0.3">
      <c r="A48" t="s">
        <v>538</v>
      </c>
      <c r="B48" t="s">
        <v>539</v>
      </c>
      <c r="C48" s="1" t="str">
        <f t="shared" si="0"/>
        <v>21:0035</v>
      </c>
      <c r="D48" s="1" t="str">
        <f t="shared" si="4"/>
        <v>21:0248</v>
      </c>
      <c r="E48" t="s">
        <v>540</v>
      </c>
      <c r="F48" t="s">
        <v>541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Filtered Water</v>
      </c>
      <c r="L48">
        <v>5</v>
      </c>
      <c r="M48" t="s">
        <v>66</v>
      </c>
      <c r="N48">
        <v>47</v>
      </c>
      <c r="O48" t="s">
        <v>35</v>
      </c>
      <c r="P48" t="s">
        <v>35</v>
      </c>
      <c r="Q48" t="s">
        <v>35</v>
      </c>
      <c r="R48" t="s">
        <v>35</v>
      </c>
      <c r="S48" t="s">
        <v>35</v>
      </c>
      <c r="T48" t="s">
        <v>35</v>
      </c>
      <c r="U48" t="s">
        <v>35</v>
      </c>
      <c r="V48" t="s">
        <v>35</v>
      </c>
      <c r="W48" t="s">
        <v>35</v>
      </c>
    </row>
    <row r="49" spans="1:23" hidden="1" x14ac:dyDescent="0.3">
      <c r="A49" t="s">
        <v>542</v>
      </c>
      <c r="B49" t="s">
        <v>543</v>
      </c>
      <c r="C49" s="1" t="str">
        <f t="shared" si="0"/>
        <v>21:0035</v>
      </c>
      <c r="D49" s="1" t="str">
        <f t="shared" si="4"/>
        <v>21:0248</v>
      </c>
      <c r="E49" t="s">
        <v>544</v>
      </c>
      <c r="F49" t="s">
        <v>545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Filtered Water</v>
      </c>
      <c r="L49">
        <v>5</v>
      </c>
      <c r="M49" t="s">
        <v>78</v>
      </c>
      <c r="N49">
        <v>48</v>
      </c>
      <c r="O49" t="s">
        <v>546</v>
      </c>
      <c r="P49" t="s">
        <v>547</v>
      </c>
      <c r="Q49" t="s">
        <v>548</v>
      </c>
      <c r="R49" t="s">
        <v>549</v>
      </c>
      <c r="S49" t="s">
        <v>550</v>
      </c>
      <c r="T49" t="s">
        <v>33</v>
      </c>
      <c r="U49" t="s">
        <v>551</v>
      </c>
      <c r="V49" t="s">
        <v>35</v>
      </c>
      <c r="W49" t="s">
        <v>552</v>
      </c>
    </row>
    <row r="50" spans="1:23" hidden="1" x14ac:dyDescent="0.3">
      <c r="A50" t="s">
        <v>553</v>
      </c>
      <c r="B50" t="s">
        <v>554</v>
      </c>
      <c r="C50" s="1" t="str">
        <f t="shared" si="0"/>
        <v>21:0035</v>
      </c>
      <c r="D50" s="1" t="str">
        <f t="shared" si="4"/>
        <v>21:0248</v>
      </c>
      <c r="E50" t="s">
        <v>555</v>
      </c>
      <c r="F50" t="s">
        <v>556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Filtered Water</v>
      </c>
      <c r="L50">
        <v>5</v>
      </c>
      <c r="M50" t="s">
        <v>90</v>
      </c>
      <c r="N50">
        <v>49</v>
      </c>
      <c r="O50" t="s">
        <v>35</v>
      </c>
      <c r="P50" t="s">
        <v>35</v>
      </c>
      <c r="Q50" t="s">
        <v>35</v>
      </c>
      <c r="R50" t="s">
        <v>35</v>
      </c>
      <c r="S50" t="s">
        <v>35</v>
      </c>
      <c r="T50" t="s">
        <v>35</v>
      </c>
      <c r="U50" t="s">
        <v>35</v>
      </c>
      <c r="V50" t="s">
        <v>35</v>
      </c>
      <c r="W50" t="s">
        <v>35</v>
      </c>
    </row>
    <row r="51" spans="1:23" hidden="1" x14ac:dyDescent="0.3">
      <c r="A51" t="s">
        <v>557</v>
      </c>
      <c r="B51" t="s">
        <v>558</v>
      </c>
      <c r="C51" s="1" t="str">
        <f t="shared" si="0"/>
        <v>21:0035</v>
      </c>
      <c r="D51" s="1" t="str">
        <f t="shared" si="4"/>
        <v>21:0248</v>
      </c>
      <c r="E51" t="s">
        <v>559</v>
      </c>
      <c r="F51" t="s">
        <v>560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Filtered Water</v>
      </c>
      <c r="L51">
        <v>5</v>
      </c>
      <c r="M51" t="s">
        <v>102</v>
      </c>
      <c r="N51">
        <v>50</v>
      </c>
      <c r="O51" t="s">
        <v>561</v>
      </c>
      <c r="P51" t="s">
        <v>562</v>
      </c>
      <c r="Q51" t="s">
        <v>563</v>
      </c>
      <c r="R51" t="s">
        <v>564</v>
      </c>
      <c r="S51" t="s">
        <v>565</v>
      </c>
      <c r="T51" t="s">
        <v>33</v>
      </c>
      <c r="U51" t="s">
        <v>566</v>
      </c>
      <c r="V51" t="s">
        <v>35</v>
      </c>
      <c r="W51" t="s">
        <v>567</v>
      </c>
    </row>
    <row r="52" spans="1:23" hidden="1" x14ac:dyDescent="0.3">
      <c r="A52" t="s">
        <v>568</v>
      </c>
      <c r="B52" t="s">
        <v>569</v>
      </c>
      <c r="C52" s="1" t="str">
        <f t="shared" si="0"/>
        <v>21:0035</v>
      </c>
      <c r="D52" s="1" t="str">
        <f t="shared" si="4"/>
        <v>21:0248</v>
      </c>
      <c r="E52" t="s">
        <v>570</v>
      </c>
      <c r="F52" t="s">
        <v>571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Filtered Water</v>
      </c>
      <c r="L52">
        <v>5</v>
      </c>
      <c r="M52" t="s">
        <v>114</v>
      </c>
      <c r="N52">
        <v>51</v>
      </c>
      <c r="O52" t="s">
        <v>35</v>
      </c>
      <c r="P52" t="s">
        <v>35</v>
      </c>
      <c r="Q52" t="s">
        <v>35</v>
      </c>
      <c r="R52" t="s">
        <v>35</v>
      </c>
      <c r="S52" t="s">
        <v>35</v>
      </c>
      <c r="T52" t="s">
        <v>35</v>
      </c>
      <c r="U52" t="s">
        <v>35</v>
      </c>
      <c r="V52" t="s">
        <v>35</v>
      </c>
      <c r="W52" t="s">
        <v>35</v>
      </c>
    </row>
    <row r="53" spans="1:23" hidden="1" x14ac:dyDescent="0.3">
      <c r="A53" t="s">
        <v>572</v>
      </c>
      <c r="B53" t="s">
        <v>573</v>
      </c>
      <c r="C53" s="1" t="str">
        <f t="shared" si="0"/>
        <v>21:0035</v>
      </c>
      <c r="D53" s="1" t="str">
        <f t="shared" si="4"/>
        <v>21:0248</v>
      </c>
      <c r="E53" t="s">
        <v>574</v>
      </c>
      <c r="F53" t="s">
        <v>575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Filtered Water</v>
      </c>
      <c r="L53">
        <v>5</v>
      </c>
      <c r="M53" t="s">
        <v>126</v>
      </c>
      <c r="N53">
        <v>52</v>
      </c>
      <c r="O53" t="s">
        <v>35</v>
      </c>
      <c r="P53" t="s">
        <v>35</v>
      </c>
      <c r="Q53" t="s">
        <v>35</v>
      </c>
      <c r="R53" t="s">
        <v>35</v>
      </c>
      <c r="S53" t="s">
        <v>35</v>
      </c>
      <c r="T53" t="s">
        <v>35</v>
      </c>
      <c r="U53" t="s">
        <v>35</v>
      </c>
      <c r="V53" t="s">
        <v>35</v>
      </c>
      <c r="W53" t="s">
        <v>35</v>
      </c>
    </row>
    <row r="54" spans="1:23" hidden="1" x14ac:dyDescent="0.3">
      <c r="A54" t="s">
        <v>576</v>
      </c>
      <c r="B54" t="s">
        <v>577</v>
      </c>
      <c r="C54" s="1" t="str">
        <f t="shared" si="0"/>
        <v>21:0035</v>
      </c>
      <c r="D54" s="1" t="str">
        <f t="shared" si="4"/>
        <v>21:0248</v>
      </c>
      <c r="E54" t="s">
        <v>578</v>
      </c>
      <c r="F54" t="s">
        <v>579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Filtered Water</v>
      </c>
      <c r="L54">
        <v>5</v>
      </c>
      <c r="M54" t="s">
        <v>137</v>
      </c>
      <c r="N54">
        <v>53</v>
      </c>
      <c r="O54" t="s">
        <v>35</v>
      </c>
      <c r="P54" t="s">
        <v>35</v>
      </c>
      <c r="Q54" t="s">
        <v>35</v>
      </c>
      <c r="R54" t="s">
        <v>35</v>
      </c>
      <c r="S54" t="s">
        <v>35</v>
      </c>
      <c r="T54" t="s">
        <v>35</v>
      </c>
      <c r="U54" t="s">
        <v>35</v>
      </c>
      <c r="V54" t="s">
        <v>35</v>
      </c>
      <c r="W54" t="s">
        <v>35</v>
      </c>
    </row>
    <row r="55" spans="1:23" hidden="1" x14ac:dyDescent="0.3">
      <c r="A55" t="s">
        <v>580</v>
      </c>
      <c r="B55" t="s">
        <v>581</v>
      </c>
      <c r="C55" s="1" t="str">
        <f t="shared" si="0"/>
        <v>21:0035</v>
      </c>
      <c r="D55" s="1" t="str">
        <f t="shared" si="4"/>
        <v>21:0248</v>
      </c>
      <c r="E55" t="s">
        <v>582</v>
      </c>
      <c r="F55" t="s">
        <v>583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Filtered Water</v>
      </c>
      <c r="L55">
        <v>5</v>
      </c>
      <c r="M55" t="s">
        <v>149</v>
      </c>
      <c r="N55">
        <v>54</v>
      </c>
      <c r="O55" t="s">
        <v>584</v>
      </c>
      <c r="P55" t="s">
        <v>585</v>
      </c>
      <c r="Q55" t="s">
        <v>586</v>
      </c>
      <c r="R55" t="s">
        <v>587</v>
      </c>
      <c r="S55" t="s">
        <v>588</v>
      </c>
      <c r="T55" t="s">
        <v>33</v>
      </c>
      <c r="U55" t="s">
        <v>589</v>
      </c>
      <c r="V55" t="s">
        <v>35</v>
      </c>
      <c r="W55" t="s">
        <v>509</v>
      </c>
    </row>
    <row r="56" spans="1:23" hidden="1" x14ac:dyDescent="0.3">
      <c r="A56" t="s">
        <v>590</v>
      </c>
      <c r="B56" t="s">
        <v>591</v>
      </c>
      <c r="C56" s="1" t="str">
        <f t="shared" si="0"/>
        <v>21:0035</v>
      </c>
      <c r="D56" s="1" t="str">
        <f t="shared" si="4"/>
        <v>21:0248</v>
      </c>
      <c r="E56" t="s">
        <v>592</v>
      </c>
      <c r="F56" t="s">
        <v>593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Filtered Water</v>
      </c>
      <c r="L56">
        <v>5</v>
      </c>
      <c r="M56" t="s">
        <v>161</v>
      </c>
      <c r="N56">
        <v>55</v>
      </c>
      <c r="O56" t="s">
        <v>35</v>
      </c>
      <c r="P56" t="s">
        <v>35</v>
      </c>
      <c r="Q56" t="s">
        <v>35</v>
      </c>
      <c r="R56" t="s">
        <v>35</v>
      </c>
      <c r="S56" t="s">
        <v>35</v>
      </c>
      <c r="T56" t="s">
        <v>35</v>
      </c>
      <c r="U56" t="s">
        <v>35</v>
      </c>
      <c r="V56" t="s">
        <v>35</v>
      </c>
      <c r="W56" t="s">
        <v>35</v>
      </c>
    </row>
    <row r="57" spans="1:23" hidden="1" x14ac:dyDescent="0.3">
      <c r="A57" t="s">
        <v>594</v>
      </c>
      <c r="B57" t="s">
        <v>595</v>
      </c>
      <c r="C57" s="1" t="str">
        <f t="shared" si="0"/>
        <v>21:0035</v>
      </c>
      <c r="D57" s="1" t="str">
        <f t="shared" si="4"/>
        <v>21:0248</v>
      </c>
      <c r="E57" t="s">
        <v>596</v>
      </c>
      <c r="F57" t="s">
        <v>597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Filtered Water</v>
      </c>
      <c r="L57">
        <v>5</v>
      </c>
      <c r="M57" t="s">
        <v>173</v>
      </c>
      <c r="N57">
        <v>56</v>
      </c>
      <c r="O57" t="s">
        <v>598</v>
      </c>
      <c r="P57" t="s">
        <v>599</v>
      </c>
      <c r="Q57" t="s">
        <v>600</v>
      </c>
      <c r="R57" t="s">
        <v>601</v>
      </c>
      <c r="S57" t="s">
        <v>602</v>
      </c>
      <c r="T57" t="s">
        <v>603</v>
      </c>
      <c r="U57" t="s">
        <v>604</v>
      </c>
      <c r="V57" t="s">
        <v>35</v>
      </c>
      <c r="W57" t="s">
        <v>605</v>
      </c>
    </row>
    <row r="58" spans="1:23" hidden="1" x14ac:dyDescent="0.3">
      <c r="A58" t="s">
        <v>606</v>
      </c>
      <c r="B58" t="s">
        <v>607</v>
      </c>
      <c r="C58" s="1" t="str">
        <f t="shared" si="0"/>
        <v>21:0035</v>
      </c>
      <c r="D58" s="1" t="str">
        <f t="shared" si="4"/>
        <v>21:0248</v>
      </c>
      <c r="E58" t="s">
        <v>608</v>
      </c>
      <c r="F58" t="s">
        <v>609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Filtered Water</v>
      </c>
      <c r="L58">
        <v>5</v>
      </c>
      <c r="M58" t="s">
        <v>185</v>
      </c>
      <c r="N58">
        <v>57</v>
      </c>
      <c r="O58" t="s">
        <v>610</v>
      </c>
      <c r="P58" t="s">
        <v>611</v>
      </c>
      <c r="Q58" t="s">
        <v>612</v>
      </c>
      <c r="R58" t="s">
        <v>613</v>
      </c>
      <c r="S58" t="s">
        <v>614</v>
      </c>
      <c r="T58" t="s">
        <v>33</v>
      </c>
      <c r="U58" t="s">
        <v>615</v>
      </c>
      <c r="V58" t="s">
        <v>35</v>
      </c>
      <c r="W58" t="s">
        <v>616</v>
      </c>
    </row>
    <row r="59" spans="1:23" hidden="1" x14ac:dyDescent="0.3">
      <c r="A59" t="s">
        <v>617</v>
      </c>
      <c r="B59" t="s">
        <v>618</v>
      </c>
      <c r="C59" s="1" t="str">
        <f t="shared" si="0"/>
        <v>21:0035</v>
      </c>
      <c r="D59" s="1" t="str">
        <f t="shared" si="4"/>
        <v>21:0248</v>
      </c>
      <c r="E59" t="s">
        <v>619</v>
      </c>
      <c r="F59" t="s">
        <v>620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Filtered Water</v>
      </c>
      <c r="L59">
        <v>6</v>
      </c>
      <c r="M59" t="s">
        <v>223</v>
      </c>
      <c r="N59">
        <v>58</v>
      </c>
      <c r="O59" t="s">
        <v>35</v>
      </c>
      <c r="P59" t="s">
        <v>35</v>
      </c>
      <c r="Q59" t="s">
        <v>35</v>
      </c>
      <c r="R59" t="s">
        <v>35</v>
      </c>
      <c r="S59" t="s">
        <v>35</v>
      </c>
      <c r="T59" t="s">
        <v>35</v>
      </c>
      <c r="U59" t="s">
        <v>35</v>
      </c>
      <c r="V59" t="s">
        <v>35</v>
      </c>
      <c r="W59" t="s">
        <v>35</v>
      </c>
    </row>
    <row r="60" spans="1:23" hidden="1" x14ac:dyDescent="0.3">
      <c r="A60" t="s">
        <v>621</v>
      </c>
      <c r="B60" t="s">
        <v>622</v>
      </c>
      <c r="C60" s="1" t="str">
        <f t="shared" si="0"/>
        <v>21:0035</v>
      </c>
      <c r="D60" s="1" t="str">
        <f t="shared" si="4"/>
        <v>21:0248</v>
      </c>
      <c r="E60" t="s">
        <v>619</v>
      </c>
      <c r="F60" t="s">
        <v>623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Filtered Water</v>
      </c>
      <c r="L60">
        <v>6</v>
      </c>
      <c r="M60" t="s">
        <v>234</v>
      </c>
      <c r="N60">
        <v>59</v>
      </c>
      <c r="O60" t="s">
        <v>35</v>
      </c>
      <c r="P60" t="s">
        <v>35</v>
      </c>
      <c r="Q60" t="s">
        <v>35</v>
      </c>
      <c r="R60" t="s">
        <v>35</v>
      </c>
      <c r="S60" t="s">
        <v>35</v>
      </c>
      <c r="T60" t="s">
        <v>35</v>
      </c>
      <c r="U60" t="s">
        <v>35</v>
      </c>
      <c r="V60" t="s">
        <v>35</v>
      </c>
      <c r="W60" t="s">
        <v>35</v>
      </c>
    </row>
    <row r="61" spans="1:23" hidden="1" x14ac:dyDescent="0.3">
      <c r="A61" t="s">
        <v>624</v>
      </c>
      <c r="B61" t="s">
        <v>625</v>
      </c>
      <c r="C61" s="1" t="str">
        <f t="shared" si="0"/>
        <v>21:0035</v>
      </c>
      <c r="D61" s="1" t="str">
        <f t="shared" si="4"/>
        <v>21:0248</v>
      </c>
      <c r="E61" t="s">
        <v>626</v>
      </c>
      <c r="F61" t="s">
        <v>627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Filtered Water</v>
      </c>
      <c r="L61">
        <v>6</v>
      </c>
      <c r="M61" t="s">
        <v>27</v>
      </c>
      <c r="N61">
        <v>60</v>
      </c>
      <c r="O61" t="s">
        <v>35</v>
      </c>
      <c r="P61" t="s">
        <v>35</v>
      </c>
      <c r="Q61" t="s">
        <v>35</v>
      </c>
      <c r="R61" t="s">
        <v>35</v>
      </c>
      <c r="S61" t="s">
        <v>35</v>
      </c>
      <c r="T61" t="s">
        <v>35</v>
      </c>
      <c r="U61" t="s">
        <v>35</v>
      </c>
      <c r="V61" t="s">
        <v>35</v>
      </c>
      <c r="W61" t="s">
        <v>35</v>
      </c>
    </row>
    <row r="62" spans="1:23" hidden="1" x14ac:dyDescent="0.3">
      <c r="A62" t="s">
        <v>628</v>
      </c>
      <c r="B62" t="s">
        <v>629</v>
      </c>
      <c r="C62" s="1" t="str">
        <f t="shared" si="0"/>
        <v>21:0035</v>
      </c>
      <c r="D62" s="1" t="str">
        <f t="shared" si="4"/>
        <v>21:0248</v>
      </c>
      <c r="E62" t="s">
        <v>630</v>
      </c>
      <c r="F62" t="s">
        <v>631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Filtered Water</v>
      </c>
      <c r="L62">
        <v>6</v>
      </c>
      <c r="M62" t="s">
        <v>41</v>
      </c>
      <c r="N62">
        <v>61</v>
      </c>
      <c r="O62" t="s">
        <v>35</v>
      </c>
      <c r="P62" t="s">
        <v>35</v>
      </c>
      <c r="Q62" t="s">
        <v>35</v>
      </c>
      <c r="R62" t="s">
        <v>35</v>
      </c>
      <c r="S62" t="s">
        <v>35</v>
      </c>
      <c r="T62" t="s">
        <v>35</v>
      </c>
      <c r="U62" t="s">
        <v>35</v>
      </c>
      <c r="V62" t="s">
        <v>35</v>
      </c>
      <c r="W62" t="s">
        <v>35</v>
      </c>
    </row>
    <row r="63" spans="1:23" hidden="1" x14ac:dyDescent="0.3">
      <c r="A63" t="s">
        <v>632</v>
      </c>
      <c r="B63" t="s">
        <v>633</v>
      </c>
      <c r="C63" s="1" t="str">
        <f t="shared" si="0"/>
        <v>21:0035</v>
      </c>
      <c r="D63" s="1" t="str">
        <f t="shared" si="4"/>
        <v>21:0248</v>
      </c>
      <c r="E63" t="s">
        <v>634</v>
      </c>
      <c r="F63" t="s">
        <v>635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Filtered Water</v>
      </c>
      <c r="L63">
        <v>6</v>
      </c>
      <c r="M63" t="s">
        <v>53</v>
      </c>
      <c r="N63">
        <v>62</v>
      </c>
      <c r="O63" t="s">
        <v>35</v>
      </c>
      <c r="P63" t="s">
        <v>35</v>
      </c>
      <c r="Q63" t="s">
        <v>35</v>
      </c>
      <c r="R63" t="s">
        <v>35</v>
      </c>
      <c r="S63" t="s">
        <v>35</v>
      </c>
      <c r="T63" t="s">
        <v>35</v>
      </c>
      <c r="U63" t="s">
        <v>35</v>
      </c>
      <c r="V63" t="s">
        <v>35</v>
      </c>
      <c r="W63" t="s">
        <v>35</v>
      </c>
    </row>
    <row r="64" spans="1:23" hidden="1" x14ac:dyDescent="0.3">
      <c r="A64" t="s">
        <v>636</v>
      </c>
      <c r="B64" t="s">
        <v>637</v>
      </c>
      <c r="C64" s="1" t="str">
        <f t="shared" si="0"/>
        <v>21:0035</v>
      </c>
      <c r="D64" s="1" t="str">
        <f t="shared" si="4"/>
        <v>21:0248</v>
      </c>
      <c r="E64" t="s">
        <v>638</v>
      </c>
      <c r="F64" t="s">
        <v>639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Filtered Water</v>
      </c>
      <c r="L64">
        <v>6</v>
      </c>
      <c r="M64" t="s">
        <v>66</v>
      </c>
      <c r="N64">
        <v>63</v>
      </c>
      <c r="O64" t="s">
        <v>35</v>
      </c>
      <c r="P64" t="s">
        <v>35</v>
      </c>
      <c r="Q64" t="s">
        <v>35</v>
      </c>
      <c r="R64" t="s">
        <v>35</v>
      </c>
      <c r="S64" t="s">
        <v>35</v>
      </c>
      <c r="T64" t="s">
        <v>35</v>
      </c>
      <c r="U64" t="s">
        <v>35</v>
      </c>
      <c r="V64" t="s">
        <v>35</v>
      </c>
      <c r="W64" t="s">
        <v>35</v>
      </c>
    </row>
    <row r="65" spans="1:23" hidden="1" x14ac:dyDescent="0.3">
      <c r="A65" t="s">
        <v>640</v>
      </c>
      <c r="B65" t="s">
        <v>641</v>
      </c>
      <c r="C65" s="1" t="str">
        <f t="shared" si="0"/>
        <v>21:0035</v>
      </c>
      <c r="D65" s="1" t="str">
        <f t="shared" si="4"/>
        <v>21:0248</v>
      </c>
      <c r="E65" t="s">
        <v>642</v>
      </c>
      <c r="F65" t="s">
        <v>643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Filtered Water</v>
      </c>
      <c r="L65">
        <v>7</v>
      </c>
      <c r="M65" t="s">
        <v>223</v>
      </c>
      <c r="N65">
        <v>64</v>
      </c>
      <c r="O65" t="s">
        <v>644</v>
      </c>
      <c r="P65" t="s">
        <v>645</v>
      </c>
      <c r="Q65" t="s">
        <v>646</v>
      </c>
      <c r="R65" t="s">
        <v>647</v>
      </c>
      <c r="S65" t="s">
        <v>648</v>
      </c>
      <c r="T65" t="s">
        <v>33</v>
      </c>
      <c r="U65" t="s">
        <v>649</v>
      </c>
      <c r="V65" t="s">
        <v>35</v>
      </c>
      <c r="W65" t="s">
        <v>650</v>
      </c>
    </row>
    <row r="66" spans="1:23" hidden="1" x14ac:dyDescent="0.3">
      <c r="A66" t="s">
        <v>651</v>
      </c>
      <c r="B66" t="s">
        <v>652</v>
      </c>
      <c r="C66" s="1" t="str">
        <f t="shared" ref="C66:C129" si="5">HYPERLINK("https://geochem.nrcan.gc.ca/cdogs/content/bdl/bdl210035_e.htm", "21:0035")</f>
        <v>21:0035</v>
      </c>
      <c r="D66" s="1" t="str">
        <f t="shared" si="4"/>
        <v>21:0248</v>
      </c>
      <c r="E66" t="s">
        <v>642</v>
      </c>
      <c r="F66" t="s">
        <v>653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7</v>
      </c>
      <c r="M66" t="s">
        <v>234</v>
      </c>
      <c r="N66">
        <v>65</v>
      </c>
      <c r="O66" t="s">
        <v>35</v>
      </c>
      <c r="P66" t="s">
        <v>35</v>
      </c>
      <c r="Q66" t="s">
        <v>35</v>
      </c>
      <c r="R66" t="s">
        <v>35</v>
      </c>
      <c r="S66" t="s">
        <v>35</v>
      </c>
      <c r="T66" t="s">
        <v>35</v>
      </c>
      <c r="U66" t="s">
        <v>35</v>
      </c>
      <c r="V66" t="s">
        <v>35</v>
      </c>
      <c r="W66" t="s">
        <v>35</v>
      </c>
    </row>
    <row r="67" spans="1:23" hidden="1" x14ac:dyDescent="0.3">
      <c r="A67" t="s">
        <v>654</v>
      </c>
      <c r="B67" t="s">
        <v>655</v>
      </c>
      <c r="C67" s="1" t="str">
        <f t="shared" si="5"/>
        <v>21:0035</v>
      </c>
      <c r="D67" s="1" t="str">
        <f t="shared" si="4"/>
        <v>21:0248</v>
      </c>
      <c r="E67" t="s">
        <v>656</v>
      </c>
      <c r="F67" t="s">
        <v>657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Filtered Water</v>
      </c>
      <c r="L67">
        <v>7</v>
      </c>
      <c r="M67" t="s">
        <v>27</v>
      </c>
      <c r="N67">
        <v>66</v>
      </c>
      <c r="O67" t="s">
        <v>658</v>
      </c>
      <c r="P67" t="s">
        <v>659</v>
      </c>
      <c r="Q67" t="s">
        <v>660</v>
      </c>
      <c r="R67" t="s">
        <v>661</v>
      </c>
      <c r="S67" t="s">
        <v>662</v>
      </c>
      <c r="T67" t="s">
        <v>33</v>
      </c>
      <c r="U67" t="s">
        <v>663</v>
      </c>
      <c r="V67" t="s">
        <v>35</v>
      </c>
      <c r="W67" t="s">
        <v>664</v>
      </c>
    </row>
    <row r="68" spans="1:23" hidden="1" x14ac:dyDescent="0.3">
      <c r="A68" t="s">
        <v>665</v>
      </c>
      <c r="B68" t="s">
        <v>666</v>
      </c>
      <c r="C68" s="1" t="str">
        <f t="shared" si="5"/>
        <v>21:0035</v>
      </c>
      <c r="D68" s="1" t="str">
        <f t="shared" si="4"/>
        <v>21:0248</v>
      </c>
      <c r="E68" t="s">
        <v>667</v>
      </c>
      <c r="F68" t="s">
        <v>668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Filtered Water</v>
      </c>
      <c r="L68">
        <v>7</v>
      </c>
      <c r="M68" t="s">
        <v>41</v>
      </c>
      <c r="N68">
        <v>67</v>
      </c>
      <c r="O68" t="s">
        <v>669</v>
      </c>
      <c r="P68" t="s">
        <v>670</v>
      </c>
      <c r="Q68" t="s">
        <v>671</v>
      </c>
      <c r="R68" t="s">
        <v>672</v>
      </c>
      <c r="S68" t="s">
        <v>673</v>
      </c>
      <c r="T68" t="s">
        <v>33</v>
      </c>
      <c r="U68" t="s">
        <v>674</v>
      </c>
      <c r="V68" t="s">
        <v>35</v>
      </c>
      <c r="W68" t="s">
        <v>675</v>
      </c>
    </row>
    <row r="69" spans="1:23" hidden="1" x14ac:dyDescent="0.3">
      <c r="A69" t="s">
        <v>676</v>
      </c>
      <c r="B69" t="s">
        <v>677</v>
      </c>
      <c r="C69" s="1" t="str">
        <f t="shared" si="5"/>
        <v>21:0035</v>
      </c>
      <c r="D69" s="1" t="str">
        <f t="shared" si="4"/>
        <v>21:0248</v>
      </c>
      <c r="E69" t="s">
        <v>678</v>
      </c>
      <c r="F69" t="s">
        <v>679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Filtered Water</v>
      </c>
      <c r="L69">
        <v>7</v>
      </c>
      <c r="M69" t="s">
        <v>53</v>
      </c>
      <c r="N69">
        <v>68</v>
      </c>
      <c r="O69" t="s">
        <v>35</v>
      </c>
      <c r="P69" t="s">
        <v>35</v>
      </c>
      <c r="Q69" t="s">
        <v>35</v>
      </c>
      <c r="R69" t="s">
        <v>35</v>
      </c>
      <c r="S69" t="s">
        <v>35</v>
      </c>
      <c r="T69" t="s">
        <v>35</v>
      </c>
      <c r="U69" t="s">
        <v>35</v>
      </c>
      <c r="V69" t="s">
        <v>35</v>
      </c>
      <c r="W69" t="s">
        <v>35</v>
      </c>
    </row>
    <row r="70" spans="1:23" hidden="1" x14ac:dyDescent="0.3">
      <c r="A70" t="s">
        <v>680</v>
      </c>
      <c r="B70" t="s">
        <v>681</v>
      </c>
      <c r="C70" s="1" t="str">
        <f t="shared" si="5"/>
        <v>21:0035</v>
      </c>
      <c r="D70" s="1" t="str">
        <f t="shared" si="4"/>
        <v>21:0248</v>
      </c>
      <c r="E70" t="s">
        <v>682</v>
      </c>
      <c r="F70" t="s">
        <v>683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Filtered Water</v>
      </c>
      <c r="L70">
        <v>7</v>
      </c>
      <c r="M70" t="s">
        <v>66</v>
      </c>
      <c r="N70">
        <v>69</v>
      </c>
      <c r="O70" t="s">
        <v>35</v>
      </c>
      <c r="P70" t="s">
        <v>35</v>
      </c>
      <c r="Q70" t="s">
        <v>35</v>
      </c>
      <c r="R70" t="s">
        <v>35</v>
      </c>
      <c r="S70" t="s">
        <v>35</v>
      </c>
      <c r="T70" t="s">
        <v>35</v>
      </c>
      <c r="U70" t="s">
        <v>35</v>
      </c>
      <c r="V70" t="s">
        <v>35</v>
      </c>
      <c r="W70" t="s">
        <v>35</v>
      </c>
    </row>
    <row r="71" spans="1:23" hidden="1" x14ac:dyDescent="0.3">
      <c r="A71" t="s">
        <v>684</v>
      </c>
      <c r="B71" t="s">
        <v>685</v>
      </c>
      <c r="C71" s="1" t="str">
        <f t="shared" si="5"/>
        <v>21:0035</v>
      </c>
      <c r="D71" s="1" t="str">
        <f t="shared" si="4"/>
        <v>21:0248</v>
      </c>
      <c r="E71" t="s">
        <v>686</v>
      </c>
      <c r="F71" t="s">
        <v>687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Filtered Water</v>
      </c>
      <c r="L71">
        <v>7</v>
      </c>
      <c r="M71" t="s">
        <v>78</v>
      </c>
      <c r="N71">
        <v>70</v>
      </c>
      <c r="O71" t="s">
        <v>688</v>
      </c>
      <c r="P71" t="s">
        <v>689</v>
      </c>
      <c r="Q71" t="s">
        <v>690</v>
      </c>
      <c r="R71" t="s">
        <v>691</v>
      </c>
      <c r="S71" t="s">
        <v>692</v>
      </c>
      <c r="T71" t="s">
        <v>33</v>
      </c>
      <c r="U71" t="s">
        <v>693</v>
      </c>
      <c r="V71" t="s">
        <v>35</v>
      </c>
      <c r="W71" t="s">
        <v>694</v>
      </c>
    </row>
    <row r="72" spans="1:23" hidden="1" x14ac:dyDescent="0.3">
      <c r="A72" t="s">
        <v>695</v>
      </c>
      <c r="B72" t="s">
        <v>696</v>
      </c>
      <c r="C72" s="1" t="str">
        <f t="shared" si="5"/>
        <v>21:0035</v>
      </c>
      <c r="D72" s="1" t="str">
        <f t="shared" si="4"/>
        <v>21:0248</v>
      </c>
      <c r="E72" t="s">
        <v>697</v>
      </c>
      <c r="F72" t="s">
        <v>698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Filtered Water</v>
      </c>
      <c r="L72">
        <v>7</v>
      </c>
      <c r="M72" t="s">
        <v>90</v>
      </c>
      <c r="N72">
        <v>71</v>
      </c>
      <c r="O72" t="s">
        <v>699</v>
      </c>
      <c r="P72" t="s">
        <v>700</v>
      </c>
      <c r="Q72" t="s">
        <v>701</v>
      </c>
      <c r="R72" t="s">
        <v>702</v>
      </c>
      <c r="S72" t="s">
        <v>703</v>
      </c>
      <c r="T72" t="s">
        <v>33</v>
      </c>
      <c r="U72" t="s">
        <v>704</v>
      </c>
      <c r="V72" t="s">
        <v>35</v>
      </c>
      <c r="W72" t="s">
        <v>705</v>
      </c>
    </row>
    <row r="73" spans="1:23" hidden="1" x14ac:dyDescent="0.3">
      <c r="A73" t="s">
        <v>706</v>
      </c>
      <c r="B73" t="s">
        <v>707</v>
      </c>
      <c r="C73" s="1" t="str">
        <f t="shared" si="5"/>
        <v>21:0035</v>
      </c>
      <c r="D73" s="1" t="str">
        <f t="shared" si="4"/>
        <v>21:0248</v>
      </c>
      <c r="E73" t="s">
        <v>708</v>
      </c>
      <c r="F73" t="s">
        <v>709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Filtered Water</v>
      </c>
      <c r="L73">
        <v>7</v>
      </c>
      <c r="M73" t="s">
        <v>102</v>
      </c>
      <c r="N73">
        <v>72</v>
      </c>
      <c r="O73" t="s">
        <v>710</v>
      </c>
      <c r="P73" t="s">
        <v>711</v>
      </c>
      <c r="Q73" t="s">
        <v>712</v>
      </c>
      <c r="R73" t="s">
        <v>713</v>
      </c>
      <c r="S73" t="s">
        <v>714</v>
      </c>
      <c r="T73" t="s">
        <v>33</v>
      </c>
      <c r="U73" t="s">
        <v>715</v>
      </c>
      <c r="V73" t="s">
        <v>35</v>
      </c>
      <c r="W73" t="s">
        <v>716</v>
      </c>
    </row>
    <row r="74" spans="1:23" hidden="1" x14ac:dyDescent="0.3">
      <c r="A74" t="s">
        <v>717</v>
      </c>
      <c r="B74" t="s">
        <v>718</v>
      </c>
      <c r="C74" s="1" t="str">
        <f t="shared" si="5"/>
        <v>21:0035</v>
      </c>
      <c r="D74" s="1" t="str">
        <f t="shared" si="4"/>
        <v>21:0248</v>
      </c>
      <c r="E74" t="s">
        <v>719</v>
      </c>
      <c r="F74" t="s">
        <v>720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Filtered Water</v>
      </c>
      <c r="L74">
        <v>7</v>
      </c>
      <c r="M74" t="s">
        <v>114</v>
      </c>
      <c r="N74">
        <v>73</v>
      </c>
      <c r="O74" t="s">
        <v>35</v>
      </c>
      <c r="P74" t="s">
        <v>35</v>
      </c>
      <c r="Q74" t="s">
        <v>35</v>
      </c>
      <c r="R74" t="s">
        <v>35</v>
      </c>
      <c r="S74" t="s">
        <v>35</v>
      </c>
      <c r="T74" t="s">
        <v>35</v>
      </c>
      <c r="U74" t="s">
        <v>35</v>
      </c>
      <c r="V74" t="s">
        <v>35</v>
      </c>
      <c r="W74" t="s">
        <v>35</v>
      </c>
    </row>
    <row r="75" spans="1:23" hidden="1" x14ac:dyDescent="0.3">
      <c r="A75" t="s">
        <v>721</v>
      </c>
      <c r="B75" t="s">
        <v>722</v>
      </c>
      <c r="C75" s="1" t="str">
        <f t="shared" si="5"/>
        <v>21:0035</v>
      </c>
      <c r="D75" s="1" t="str">
        <f t="shared" si="4"/>
        <v>21:0248</v>
      </c>
      <c r="E75" t="s">
        <v>723</v>
      </c>
      <c r="F75" t="s">
        <v>724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Filtered Water</v>
      </c>
      <c r="L75">
        <v>7</v>
      </c>
      <c r="M75" t="s">
        <v>126</v>
      </c>
      <c r="N75">
        <v>74</v>
      </c>
      <c r="O75" t="s">
        <v>35</v>
      </c>
      <c r="P75" t="s">
        <v>35</v>
      </c>
      <c r="Q75" t="s">
        <v>35</v>
      </c>
      <c r="R75" t="s">
        <v>35</v>
      </c>
      <c r="S75" t="s">
        <v>35</v>
      </c>
      <c r="T75" t="s">
        <v>35</v>
      </c>
      <c r="U75" t="s">
        <v>35</v>
      </c>
      <c r="V75" t="s">
        <v>35</v>
      </c>
      <c r="W75" t="s">
        <v>35</v>
      </c>
    </row>
    <row r="76" spans="1:23" hidden="1" x14ac:dyDescent="0.3">
      <c r="A76" t="s">
        <v>725</v>
      </c>
      <c r="B76" t="s">
        <v>726</v>
      </c>
      <c r="C76" s="1" t="str">
        <f t="shared" si="5"/>
        <v>21:0035</v>
      </c>
      <c r="D76" s="1" t="str">
        <f t="shared" si="4"/>
        <v>21:0248</v>
      </c>
      <c r="E76" t="s">
        <v>727</v>
      </c>
      <c r="F76" t="s">
        <v>728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Filtered Water</v>
      </c>
      <c r="L76">
        <v>7</v>
      </c>
      <c r="M76" t="s">
        <v>137</v>
      </c>
      <c r="N76">
        <v>75</v>
      </c>
      <c r="O76" t="s">
        <v>729</v>
      </c>
      <c r="P76" t="s">
        <v>730</v>
      </c>
      <c r="Q76" t="s">
        <v>731</v>
      </c>
      <c r="R76" t="s">
        <v>732</v>
      </c>
      <c r="S76" t="s">
        <v>733</v>
      </c>
      <c r="T76" t="s">
        <v>33</v>
      </c>
      <c r="U76" t="s">
        <v>734</v>
      </c>
      <c r="V76" t="s">
        <v>35</v>
      </c>
      <c r="W76" t="s">
        <v>121</v>
      </c>
    </row>
    <row r="77" spans="1:23" hidden="1" x14ac:dyDescent="0.3">
      <c r="A77" t="s">
        <v>735</v>
      </c>
      <c r="B77" t="s">
        <v>736</v>
      </c>
      <c r="C77" s="1" t="str">
        <f t="shared" si="5"/>
        <v>21:0035</v>
      </c>
      <c r="D77" s="1" t="str">
        <f t="shared" si="4"/>
        <v>21:0248</v>
      </c>
      <c r="E77" t="s">
        <v>737</v>
      </c>
      <c r="F77" t="s">
        <v>738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Filtered Water</v>
      </c>
      <c r="L77">
        <v>7</v>
      </c>
      <c r="M77" t="s">
        <v>149</v>
      </c>
      <c r="N77">
        <v>76</v>
      </c>
      <c r="O77" t="s">
        <v>739</v>
      </c>
      <c r="P77" t="s">
        <v>740</v>
      </c>
      <c r="Q77" t="s">
        <v>741</v>
      </c>
      <c r="R77" t="s">
        <v>742</v>
      </c>
      <c r="S77" t="s">
        <v>743</v>
      </c>
      <c r="T77" t="s">
        <v>744</v>
      </c>
      <c r="U77" t="s">
        <v>745</v>
      </c>
      <c r="V77" t="s">
        <v>35</v>
      </c>
      <c r="W77" t="s">
        <v>746</v>
      </c>
    </row>
    <row r="78" spans="1:23" hidden="1" x14ac:dyDescent="0.3">
      <c r="A78" t="s">
        <v>747</v>
      </c>
      <c r="B78" t="s">
        <v>748</v>
      </c>
      <c r="C78" s="1" t="str">
        <f t="shared" si="5"/>
        <v>21:0035</v>
      </c>
      <c r="D78" s="1" t="str">
        <f t="shared" si="4"/>
        <v>21:0248</v>
      </c>
      <c r="E78" t="s">
        <v>749</v>
      </c>
      <c r="F78" t="s">
        <v>750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Filtered Water</v>
      </c>
      <c r="L78">
        <v>7</v>
      </c>
      <c r="M78" t="s">
        <v>161</v>
      </c>
      <c r="N78">
        <v>77</v>
      </c>
      <c r="O78" t="s">
        <v>751</v>
      </c>
      <c r="P78" t="s">
        <v>752</v>
      </c>
      <c r="Q78" t="s">
        <v>753</v>
      </c>
      <c r="R78" t="s">
        <v>754</v>
      </c>
      <c r="S78" t="s">
        <v>755</v>
      </c>
      <c r="T78" t="s">
        <v>33</v>
      </c>
      <c r="U78" t="s">
        <v>756</v>
      </c>
      <c r="V78" t="s">
        <v>35</v>
      </c>
      <c r="W78" t="s">
        <v>757</v>
      </c>
    </row>
    <row r="79" spans="1:23" hidden="1" x14ac:dyDescent="0.3">
      <c r="A79" t="s">
        <v>758</v>
      </c>
      <c r="B79" t="s">
        <v>759</v>
      </c>
      <c r="C79" s="1" t="str">
        <f t="shared" si="5"/>
        <v>21:0035</v>
      </c>
      <c r="D79" s="1" t="str">
        <f t="shared" si="4"/>
        <v>21:0248</v>
      </c>
      <c r="E79" t="s">
        <v>760</v>
      </c>
      <c r="F79" t="s">
        <v>761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Filtered Water</v>
      </c>
      <c r="L79">
        <v>7</v>
      </c>
      <c r="M79" t="s">
        <v>173</v>
      </c>
      <c r="N79">
        <v>78</v>
      </c>
      <c r="O79" t="s">
        <v>35</v>
      </c>
      <c r="P79" t="s">
        <v>35</v>
      </c>
      <c r="Q79" t="s">
        <v>35</v>
      </c>
      <c r="R79" t="s">
        <v>35</v>
      </c>
      <c r="S79" t="s">
        <v>35</v>
      </c>
      <c r="T79" t="s">
        <v>35</v>
      </c>
      <c r="U79" t="s">
        <v>35</v>
      </c>
      <c r="V79" t="s">
        <v>35</v>
      </c>
      <c r="W79" t="s">
        <v>35</v>
      </c>
    </row>
    <row r="80" spans="1:23" hidden="1" x14ac:dyDescent="0.3">
      <c r="A80" t="s">
        <v>762</v>
      </c>
      <c r="B80" t="s">
        <v>763</v>
      </c>
      <c r="C80" s="1" t="str">
        <f t="shared" si="5"/>
        <v>21:0035</v>
      </c>
      <c r="D80" s="1" t="str">
        <f t="shared" si="4"/>
        <v>21:0248</v>
      </c>
      <c r="E80" t="s">
        <v>764</v>
      </c>
      <c r="F80" t="s">
        <v>765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Filtered Water</v>
      </c>
      <c r="L80">
        <v>7</v>
      </c>
      <c r="M80" t="s">
        <v>185</v>
      </c>
      <c r="N80">
        <v>79</v>
      </c>
      <c r="O80" t="s">
        <v>35</v>
      </c>
      <c r="P80" t="s">
        <v>35</v>
      </c>
      <c r="Q80" t="s">
        <v>35</v>
      </c>
      <c r="R80" t="s">
        <v>35</v>
      </c>
      <c r="S80" t="s">
        <v>35</v>
      </c>
      <c r="T80" t="s">
        <v>35</v>
      </c>
      <c r="U80" t="s">
        <v>35</v>
      </c>
      <c r="V80" t="s">
        <v>35</v>
      </c>
      <c r="W80" t="s">
        <v>35</v>
      </c>
    </row>
    <row r="81" spans="1:23" hidden="1" x14ac:dyDescent="0.3">
      <c r="A81" t="s">
        <v>766</v>
      </c>
      <c r="B81" t="s">
        <v>767</v>
      </c>
      <c r="C81" s="1" t="str">
        <f t="shared" si="5"/>
        <v>21:0035</v>
      </c>
      <c r="D81" s="1" t="str">
        <f t="shared" si="4"/>
        <v>21:0248</v>
      </c>
      <c r="E81" t="s">
        <v>768</v>
      </c>
      <c r="F81" t="s">
        <v>769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Filtered Water</v>
      </c>
      <c r="L81">
        <v>7</v>
      </c>
      <c r="M81" t="s">
        <v>198</v>
      </c>
      <c r="N81">
        <v>80</v>
      </c>
      <c r="O81" t="s">
        <v>35</v>
      </c>
      <c r="P81" t="s">
        <v>35</v>
      </c>
      <c r="Q81" t="s">
        <v>35</v>
      </c>
      <c r="R81" t="s">
        <v>35</v>
      </c>
      <c r="S81" t="s">
        <v>35</v>
      </c>
      <c r="T81" t="s">
        <v>35</v>
      </c>
      <c r="U81" t="s">
        <v>35</v>
      </c>
      <c r="V81" t="s">
        <v>35</v>
      </c>
      <c r="W81" t="s">
        <v>35</v>
      </c>
    </row>
    <row r="82" spans="1:23" hidden="1" x14ac:dyDescent="0.3">
      <c r="A82" t="s">
        <v>770</v>
      </c>
      <c r="B82" t="s">
        <v>771</v>
      </c>
      <c r="C82" s="1" t="str">
        <f t="shared" si="5"/>
        <v>21:0035</v>
      </c>
      <c r="D82" s="1" t="str">
        <f t="shared" si="4"/>
        <v>21:0248</v>
      </c>
      <c r="E82" t="s">
        <v>772</v>
      </c>
      <c r="F82" t="s">
        <v>773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Filtered Water</v>
      </c>
      <c r="L82">
        <v>7</v>
      </c>
      <c r="M82" t="s">
        <v>211</v>
      </c>
      <c r="N82">
        <v>81</v>
      </c>
      <c r="O82" t="s">
        <v>35</v>
      </c>
      <c r="P82" t="s">
        <v>35</v>
      </c>
      <c r="Q82" t="s">
        <v>35</v>
      </c>
      <c r="R82" t="s">
        <v>35</v>
      </c>
      <c r="S82" t="s">
        <v>35</v>
      </c>
      <c r="T82" t="s">
        <v>35</v>
      </c>
      <c r="U82" t="s">
        <v>35</v>
      </c>
      <c r="V82" t="s">
        <v>35</v>
      </c>
      <c r="W82" t="s">
        <v>35</v>
      </c>
    </row>
    <row r="83" spans="1:23" hidden="1" x14ac:dyDescent="0.3">
      <c r="A83" t="s">
        <v>774</v>
      </c>
      <c r="B83" t="s">
        <v>775</v>
      </c>
      <c r="C83" s="1" t="str">
        <f t="shared" si="5"/>
        <v>21:0035</v>
      </c>
      <c r="D83" s="1" t="str">
        <f t="shared" si="4"/>
        <v>21:0248</v>
      </c>
      <c r="E83" t="s">
        <v>776</v>
      </c>
      <c r="F83" t="s">
        <v>777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Filtered Water</v>
      </c>
      <c r="L83">
        <v>8</v>
      </c>
      <c r="M83" t="s">
        <v>27</v>
      </c>
      <c r="N83">
        <v>82</v>
      </c>
      <c r="O83" t="s">
        <v>778</v>
      </c>
      <c r="P83" t="s">
        <v>779</v>
      </c>
      <c r="Q83" t="s">
        <v>780</v>
      </c>
      <c r="R83" t="s">
        <v>781</v>
      </c>
      <c r="S83" t="s">
        <v>782</v>
      </c>
      <c r="T83" t="s">
        <v>286</v>
      </c>
      <c r="U83" t="s">
        <v>783</v>
      </c>
      <c r="V83" t="s">
        <v>35</v>
      </c>
      <c r="W83" t="s">
        <v>48</v>
      </c>
    </row>
    <row r="84" spans="1:23" hidden="1" x14ac:dyDescent="0.3">
      <c r="A84" t="s">
        <v>784</v>
      </c>
      <c r="B84" t="s">
        <v>785</v>
      </c>
      <c r="C84" s="1" t="str">
        <f t="shared" si="5"/>
        <v>21:0035</v>
      </c>
      <c r="D84" s="1" t="str">
        <f t="shared" si="4"/>
        <v>21:0248</v>
      </c>
      <c r="E84" t="s">
        <v>786</v>
      </c>
      <c r="F84" t="s">
        <v>787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Filtered Water</v>
      </c>
      <c r="L84">
        <v>8</v>
      </c>
      <c r="M84" t="s">
        <v>41</v>
      </c>
      <c r="N84">
        <v>83</v>
      </c>
      <c r="O84" t="s">
        <v>35</v>
      </c>
      <c r="P84" t="s">
        <v>35</v>
      </c>
      <c r="Q84" t="s">
        <v>35</v>
      </c>
      <c r="R84" t="s">
        <v>35</v>
      </c>
      <c r="S84" t="s">
        <v>35</v>
      </c>
      <c r="T84" t="s">
        <v>35</v>
      </c>
      <c r="U84" t="s">
        <v>35</v>
      </c>
      <c r="V84" t="s">
        <v>35</v>
      </c>
      <c r="W84" t="s">
        <v>35</v>
      </c>
    </row>
    <row r="85" spans="1:23" hidden="1" x14ac:dyDescent="0.3">
      <c r="A85" t="s">
        <v>788</v>
      </c>
      <c r="B85" t="s">
        <v>789</v>
      </c>
      <c r="C85" s="1" t="str">
        <f t="shared" si="5"/>
        <v>21:0035</v>
      </c>
      <c r="D85" s="1" t="str">
        <f t="shared" si="4"/>
        <v>21:0248</v>
      </c>
      <c r="E85" t="s">
        <v>790</v>
      </c>
      <c r="F85" t="s">
        <v>791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Filtered Water</v>
      </c>
      <c r="L85">
        <v>8</v>
      </c>
      <c r="M85" t="s">
        <v>53</v>
      </c>
      <c r="N85">
        <v>84</v>
      </c>
      <c r="O85" t="s">
        <v>792</v>
      </c>
      <c r="P85" t="s">
        <v>793</v>
      </c>
      <c r="Q85" t="s">
        <v>794</v>
      </c>
      <c r="R85" t="s">
        <v>795</v>
      </c>
      <c r="S85" t="s">
        <v>796</v>
      </c>
      <c r="T85" t="s">
        <v>33</v>
      </c>
      <c r="U85" t="s">
        <v>797</v>
      </c>
      <c r="V85" t="s">
        <v>35</v>
      </c>
      <c r="W85" t="s">
        <v>798</v>
      </c>
    </row>
    <row r="86" spans="1:23" hidden="1" x14ac:dyDescent="0.3">
      <c r="A86" t="s">
        <v>799</v>
      </c>
      <c r="B86" t="s">
        <v>800</v>
      </c>
      <c r="C86" s="1" t="str">
        <f t="shared" si="5"/>
        <v>21:0035</v>
      </c>
      <c r="D86" s="1" t="str">
        <f t="shared" si="4"/>
        <v>21:0248</v>
      </c>
      <c r="E86" t="s">
        <v>801</v>
      </c>
      <c r="F86" t="s">
        <v>802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Filtered Water</v>
      </c>
      <c r="L86">
        <v>8</v>
      </c>
      <c r="M86" t="s">
        <v>66</v>
      </c>
      <c r="N86">
        <v>85</v>
      </c>
      <c r="O86" t="s">
        <v>35</v>
      </c>
      <c r="P86" t="s">
        <v>35</v>
      </c>
      <c r="Q86" t="s">
        <v>35</v>
      </c>
      <c r="R86" t="s">
        <v>35</v>
      </c>
      <c r="S86" t="s">
        <v>35</v>
      </c>
      <c r="T86" t="s">
        <v>35</v>
      </c>
      <c r="U86" t="s">
        <v>35</v>
      </c>
      <c r="V86" t="s">
        <v>35</v>
      </c>
      <c r="W86" t="s">
        <v>35</v>
      </c>
    </row>
    <row r="87" spans="1:23" hidden="1" x14ac:dyDescent="0.3">
      <c r="A87" t="s">
        <v>803</v>
      </c>
      <c r="B87" t="s">
        <v>804</v>
      </c>
      <c r="C87" s="1" t="str">
        <f t="shared" si="5"/>
        <v>21:0035</v>
      </c>
      <c r="D87" s="1" t="str">
        <f t="shared" si="4"/>
        <v>21:0248</v>
      </c>
      <c r="E87" t="s">
        <v>805</v>
      </c>
      <c r="F87" t="s">
        <v>806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Filtered Water</v>
      </c>
      <c r="L87">
        <v>8</v>
      </c>
      <c r="M87" t="s">
        <v>78</v>
      </c>
      <c r="N87">
        <v>86</v>
      </c>
      <c r="O87" t="s">
        <v>807</v>
      </c>
      <c r="P87" t="s">
        <v>808</v>
      </c>
      <c r="Q87" t="s">
        <v>809</v>
      </c>
      <c r="R87" t="s">
        <v>810</v>
      </c>
      <c r="S87" t="s">
        <v>811</v>
      </c>
      <c r="T87" t="s">
        <v>33</v>
      </c>
      <c r="U87" t="s">
        <v>812</v>
      </c>
      <c r="V87" t="s">
        <v>35</v>
      </c>
      <c r="W87" t="s">
        <v>813</v>
      </c>
    </row>
    <row r="88" spans="1:23" hidden="1" x14ac:dyDescent="0.3">
      <c r="A88" t="s">
        <v>814</v>
      </c>
      <c r="B88" t="s">
        <v>815</v>
      </c>
      <c r="C88" s="1" t="str">
        <f t="shared" si="5"/>
        <v>21:0035</v>
      </c>
      <c r="D88" s="1" t="str">
        <f t="shared" si="4"/>
        <v>21:0248</v>
      </c>
      <c r="E88" t="s">
        <v>816</v>
      </c>
      <c r="F88" t="s">
        <v>817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Filtered Water</v>
      </c>
      <c r="L88">
        <v>8</v>
      </c>
      <c r="M88" t="s">
        <v>90</v>
      </c>
      <c r="N88">
        <v>87</v>
      </c>
      <c r="O88" t="s">
        <v>818</v>
      </c>
      <c r="P88" t="s">
        <v>819</v>
      </c>
      <c r="Q88" t="s">
        <v>820</v>
      </c>
      <c r="R88" t="s">
        <v>821</v>
      </c>
      <c r="S88" t="s">
        <v>822</v>
      </c>
      <c r="T88" t="s">
        <v>33</v>
      </c>
      <c r="U88" t="s">
        <v>823</v>
      </c>
      <c r="V88" t="s">
        <v>35</v>
      </c>
      <c r="W88" t="s">
        <v>824</v>
      </c>
    </row>
    <row r="89" spans="1:23" hidden="1" x14ac:dyDescent="0.3">
      <c r="A89" t="s">
        <v>825</v>
      </c>
      <c r="B89" t="s">
        <v>826</v>
      </c>
      <c r="C89" s="1" t="str">
        <f t="shared" si="5"/>
        <v>21:0035</v>
      </c>
      <c r="D89" s="1" t="str">
        <f t="shared" si="4"/>
        <v>21:0248</v>
      </c>
      <c r="E89" t="s">
        <v>827</v>
      </c>
      <c r="F89" t="s">
        <v>828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Filtered Water</v>
      </c>
      <c r="L89">
        <v>8</v>
      </c>
      <c r="M89" t="s">
        <v>223</v>
      </c>
      <c r="N89">
        <v>88</v>
      </c>
      <c r="O89" t="s">
        <v>829</v>
      </c>
      <c r="P89" t="s">
        <v>469</v>
      </c>
      <c r="Q89" t="s">
        <v>830</v>
      </c>
      <c r="R89" t="s">
        <v>831</v>
      </c>
      <c r="S89" t="s">
        <v>832</v>
      </c>
      <c r="T89" t="s">
        <v>33</v>
      </c>
      <c r="U89" t="s">
        <v>833</v>
      </c>
      <c r="V89" t="s">
        <v>35</v>
      </c>
      <c r="W89" t="s">
        <v>834</v>
      </c>
    </row>
    <row r="90" spans="1:23" hidden="1" x14ac:dyDescent="0.3">
      <c r="A90" t="s">
        <v>835</v>
      </c>
      <c r="B90" t="s">
        <v>836</v>
      </c>
      <c r="C90" s="1" t="str">
        <f t="shared" si="5"/>
        <v>21:0035</v>
      </c>
      <c r="D90" s="1" t="str">
        <f t="shared" si="4"/>
        <v>21:0248</v>
      </c>
      <c r="E90" t="s">
        <v>827</v>
      </c>
      <c r="F90" t="s">
        <v>837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Filtered Water</v>
      </c>
      <c r="L90">
        <v>8</v>
      </c>
      <c r="M90" t="s">
        <v>234</v>
      </c>
      <c r="N90">
        <v>89</v>
      </c>
      <c r="O90" t="s">
        <v>35</v>
      </c>
      <c r="P90" t="s">
        <v>35</v>
      </c>
      <c r="Q90" t="s">
        <v>35</v>
      </c>
      <c r="R90" t="s">
        <v>35</v>
      </c>
      <c r="S90" t="s">
        <v>35</v>
      </c>
      <c r="T90" t="s">
        <v>35</v>
      </c>
      <c r="U90" t="s">
        <v>35</v>
      </c>
      <c r="V90" t="s">
        <v>35</v>
      </c>
      <c r="W90" t="s">
        <v>35</v>
      </c>
    </row>
    <row r="91" spans="1:23" hidden="1" x14ac:dyDescent="0.3">
      <c r="A91" t="s">
        <v>838</v>
      </c>
      <c r="B91" t="s">
        <v>839</v>
      </c>
      <c r="C91" s="1" t="str">
        <f t="shared" si="5"/>
        <v>21:0035</v>
      </c>
      <c r="D91" s="1" t="str">
        <f t="shared" si="4"/>
        <v>21:0248</v>
      </c>
      <c r="E91" t="s">
        <v>840</v>
      </c>
      <c r="F91" t="s">
        <v>841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Filtered Water</v>
      </c>
      <c r="L91">
        <v>9</v>
      </c>
      <c r="M91" t="s">
        <v>27</v>
      </c>
      <c r="N91">
        <v>90</v>
      </c>
      <c r="O91" t="s">
        <v>842</v>
      </c>
      <c r="P91" t="s">
        <v>843</v>
      </c>
      <c r="Q91" t="s">
        <v>844</v>
      </c>
      <c r="R91" t="s">
        <v>845</v>
      </c>
      <c r="S91" t="s">
        <v>846</v>
      </c>
      <c r="T91" t="s">
        <v>33</v>
      </c>
      <c r="U91" t="s">
        <v>847</v>
      </c>
      <c r="V91" t="s">
        <v>35</v>
      </c>
      <c r="W91" t="s">
        <v>848</v>
      </c>
    </row>
    <row r="92" spans="1:23" hidden="1" x14ac:dyDescent="0.3">
      <c r="A92" t="s">
        <v>849</v>
      </c>
      <c r="B92" t="s">
        <v>850</v>
      </c>
      <c r="C92" s="1" t="str">
        <f t="shared" si="5"/>
        <v>21:0035</v>
      </c>
      <c r="D92" s="1" t="str">
        <f t="shared" si="4"/>
        <v>21:0248</v>
      </c>
      <c r="E92" t="s">
        <v>851</v>
      </c>
      <c r="F92" t="s">
        <v>852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Filtered Water</v>
      </c>
      <c r="L92">
        <v>9</v>
      </c>
      <c r="M92" t="s">
        <v>41</v>
      </c>
      <c r="N92">
        <v>91</v>
      </c>
      <c r="O92" t="s">
        <v>35</v>
      </c>
      <c r="P92" t="s">
        <v>35</v>
      </c>
      <c r="Q92" t="s">
        <v>35</v>
      </c>
      <c r="R92" t="s">
        <v>35</v>
      </c>
      <c r="S92" t="s">
        <v>35</v>
      </c>
      <c r="T92" t="s">
        <v>35</v>
      </c>
      <c r="U92" t="s">
        <v>35</v>
      </c>
      <c r="V92" t="s">
        <v>35</v>
      </c>
      <c r="W92" t="s">
        <v>35</v>
      </c>
    </row>
    <row r="93" spans="1:23" hidden="1" x14ac:dyDescent="0.3">
      <c r="A93" t="s">
        <v>853</v>
      </c>
      <c r="B93" t="s">
        <v>854</v>
      </c>
      <c r="C93" s="1" t="str">
        <f t="shared" si="5"/>
        <v>21:0035</v>
      </c>
      <c r="D93" s="1" t="str">
        <f t="shared" si="4"/>
        <v>21:0248</v>
      </c>
      <c r="E93" t="s">
        <v>855</v>
      </c>
      <c r="F93" t="s">
        <v>856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Filtered Water</v>
      </c>
      <c r="L93">
        <v>9</v>
      </c>
      <c r="M93" t="s">
        <v>53</v>
      </c>
      <c r="N93">
        <v>92</v>
      </c>
      <c r="O93" t="s">
        <v>35</v>
      </c>
      <c r="P93" t="s">
        <v>35</v>
      </c>
      <c r="Q93" t="s">
        <v>35</v>
      </c>
      <c r="R93" t="s">
        <v>35</v>
      </c>
      <c r="S93" t="s">
        <v>35</v>
      </c>
      <c r="T93" t="s">
        <v>35</v>
      </c>
      <c r="U93" t="s">
        <v>35</v>
      </c>
      <c r="V93" t="s">
        <v>35</v>
      </c>
      <c r="W93" t="s">
        <v>35</v>
      </c>
    </row>
    <row r="94" spans="1:23" hidden="1" x14ac:dyDescent="0.3">
      <c r="A94" t="s">
        <v>857</v>
      </c>
      <c r="B94" t="s">
        <v>858</v>
      </c>
      <c r="C94" s="1" t="str">
        <f t="shared" si="5"/>
        <v>21:0035</v>
      </c>
      <c r="D94" s="1" t="str">
        <f t="shared" si="4"/>
        <v>21:0248</v>
      </c>
      <c r="E94" t="s">
        <v>859</v>
      </c>
      <c r="F94" t="s">
        <v>860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Filtered Water</v>
      </c>
      <c r="L94">
        <v>9</v>
      </c>
      <c r="M94" t="s">
        <v>66</v>
      </c>
      <c r="N94">
        <v>93</v>
      </c>
      <c r="O94" t="s">
        <v>861</v>
      </c>
      <c r="P94" t="s">
        <v>862</v>
      </c>
      <c r="Q94" t="s">
        <v>863</v>
      </c>
      <c r="R94" t="s">
        <v>864</v>
      </c>
      <c r="S94" t="s">
        <v>865</v>
      </c>
      <c r="T94" t="s">
        <v>33</v>
      </c>
      <c r="U94" t="s">
        <v>866</v>
      </c>
      <c r="V94" t="s">
        <v>35</v>
      </c>
      <c r="W94" t="s">
        <v>867</v>
      </c>
    </row>
    <row r="95" spans="1:23" hidden="1" x14ac:dyDescent="0.3">
      <c r="A95" t="s">
        <v>868</v>
      </c>
      <c r="B95" t="s">
        <v>869</v>
      </c>
      <c r="C95" s="1" t="str">
        <f t="shared" si="5"/>
        <v>21:0035</v>
      </c>
      <c r="D95" s="1" t="str">
        <f t="shared" si="4"/>
        <v>21:0248</v>
      </c>
      <c r="E95" t="s">
        <v>870</v>
      </c>
      <c r="F95" t="s">
        <v>871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Filtered Water</v>
      </c>
      <c r="L95">
        <v>9</v>
      </c>
      <c r="M95" t="s">
        <v>78</v>
      </c>
      <c r="N95">
        <v>94</v>
      </c>
      <c r="O95" t="s">
        <v>35</v>
      </c>
      <c r="P95" t="s">
        <v>35</v>
      </c>
      <c r="Q95" t="s">
        <v>35</v>
      </c>
      <c r="R95" t="s">
        <v>35</v>
      </c>
      <c r="S95" t="s">
        <v>35</v>
      </c>
      <c r="T95" t="s">
        <v>35</v>
      </c>
      <c r="U95" t="s">
        <v>35</v>
      </c>
      <c r="V95" t="s">
        <v>35</v>
      </c>
      <c r="W95" t="s">
        <v>35</v>
      </c>
    </row>
    <row r="96" spans="1:23" hidden="1" x14ac:dyDescent="0.3">
      <c r="A96" t="s">
        <v>872</v>
      </c>
      <c r="B96" t="s">
        <v>873</v>
      </c>
      <c r="C96" s="1" t="str">
        <f t="shared" si="5"/>
        <v>21:0035</v>
      </c>
      <c r="D96" s="1" t="str">
        <f t="shared" si="4"/>
        <v>21:0248</v>
      </c>
      <c r="E96" t="s">
        <v>874</v>
      </c>
      <c r="F96" t="s">
        <v>875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Filtered Water</v>
      </c>
      <c r="L96">
        <v>9</v>
      </c>
      <c r="M96" t="s">
        <v>90</v>
      </c>
      <c r="N96">
        <v>95</v>
      </c>
      <c r="O96" t="s">
        <v>876</v>
      </c>
      <c r="P96" t="s">
        <v>877</v>
      </c>
      <c r="Q96" t="s">
        <v>878</v>
      </c>
      <c r="R96" t="s">
        <v>879</v>
      </c>
      <c r="S96" t="s">
        <v>880</v>
      </c>
      <c r="T96" t="s">
        <v>33</v>
      </c>
      <c r="U96" t="s">
        <v>881</v>
      </c>
      <c r="V96" t="s">
        <v>35</v>
      </c>
      <c r="W96" t="s">
        <v>882</v>
      </c>
    </row>
    <row r="97" spans="1:23" hidden="1" x14ac:dyDescent="0.3">
      <c r="A97" t="s">
        <v>883</v>
      </c>
      <c r="B97" t="s">
        <v>884</v>
      </c>
      <c r="C97" s="1" t="str">
        <f t="shared" si="5"/>
        <v>21:0035</v>
      </c>
      <c r="D97" s="1" t="str">
        <f t="shared" si="4"/>
        <v>21:0248</v>
      </c>
      <c r="E97" t="s">
        <v>885</v>
      </c>
      <c r="F97" t="s">
        <v>886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Filtered Water</v>
      </c>
      <c r="L97">
        <v>9</v>
      </c>
      <c r="M97" t="s">
        <v>102</v>
      </c>
      <c r="N97">
        <v>96</v>
      </c>
      <c r="O97" t="s">
        <v>35</v>
      </c>
      <c r="P97" t="s">
        <v>35</v>
      </c>
      <c r="Q97" t="s">
        <v>35</v>
      </c>
      <c r="R97" t="s">
        <v>35</v>
      </c>
      <c r="S97" t="s">
        <v>35</v>
      </c>
      <c r="T97" t="s">
        <v>35</v>
      </c>
      <c r="U97" t="s">
        <v>35</v>
      </c>
      <c r="V97" t="s">
        <v>35</v>
      </c>
      <c r="W97" t="s">
        <v>35</v>
      </c>
    </row>
    <row r="98" spans="1:23" hidden="1" x14ac:dyDescent="0.3">
      <c r="A98" t="s">
        <v>887</v>
      </c>
      <c r="B98" t="s">
        <v>888</v>
      </c>
      <c r="C98" s="1" t="str">
        <f t="shared" si="5"/>
        <v>21:0035</v>
      </c>
      <c r="D98" s="1" t="str">
        <f t="shared" si="4"/>
        <v>21:0248</v>
      </c>
      <c r="E98" t="s">
        <v>889</v>
      </c>
      <c r="F98" t="s">
        <v>890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Filtered Water</v>
      </c>
      <c r="L98">
        <v>9</v>
      </c>
      <c r="M98" t="s">
        <v>223</v>
      </c>
      <c r="N98">
        <v>97</v>
      </c>
      <c r="O98" t="s">
        <v>891</v>
      </c>
      <c r="P98" t="s">
        <v>892</v>
      </c>
      <c r="Q98" t="s">
        <v>893</v>
      </c>
      <c r="R98" t="s">
        <v>894</v>
      </c>
      <c r="S98" t="s">
        <v>895</v>
      </c>
      <c r="T98" t="s">
        <v>33</v>
      </c>
      <c r="U98" t="s">
        <v>896</v>
      </c>
      <c r="V98" t="s">
        <v>35</v>
      </c>
      <c r="W98" t="s">
        <v>897</v>
      </c>
    </row>
    <row r="99" spans="1:23" hidden="1" x14ac:dyDescent="0.3">
      <c r="A99" t="s">
        <v>898</v>
      </c>
      <c r="B99" t="s">
        <v>899</v>
      </c>
      <c r="C99" s="1" t="str">
        <f t="shared" si="5"/>
        <v>21:0035</v>
      </c>
      <c r="D99" s="1" t="str">
        <f t="shared" si="4"/>
        <v>21:0248</v>
      </c>
      <c r="E99" t="s">
        <v>889</v>
      </c>
      <c r="F99" t="s">
        <v>900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Filtered Water</v>
      </c>
      <c r="L99">
        <v>9</v>
      </c>
      <c r="M99" t="s">
        <v>234</v>
      </c>
      <c r="N99">
        <v>98</v>
      </c>
      <c r="O99" t="s">
        <v>35</v>
      </c>
      <c r="P99" t="s">
        <v>35</v>
      </c>
      <c r="Q99" t="s">
        <v>35</v>
      </c>
      <c r="R99" t="s">
        <v>35</v>
      </c>
      <c r="S99" t="s">
        <v>35</v>
      </c>
      <c r="T99" t="s">
        <v>35</v>
      </c>
      <c r="U99" t="s">
        <v>35</v>
      </c>
      <c r="V99" t="s">
        <v>35</v>
      </c>
      <c r="W99" t="s">
        <v>35</v>
      </c>
    </row>
    <row r="100" spans="1:23" hidden="1" x14ac:dyDescent="0.3">
      <c r="A100" t="s">
        <v>901</v>
      </c>
      <c r="B100" t="s">
        <v>902</v>
      </c>
      <c r="C100" s="1" t="str">
        <f t="shared" si="5"/>
        <v>21:0035</v>
      </c>
      <c r="D100" s="1" t="str">
        <f t="shared" si="4"/>
        <v>21:0248</v>
      </c>
      <c r="E100" t="s">
        <v>903</v>
      </c>
      <c r="F100" t="s">
        <v>904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Filtered Water</v>
      </c>
      <c r="L100">
        <v>9</v>
      </c>
      <c r="M100" t="s">
        <v>114</v>
      </c>
      <c r="N100">
        <v>99</v>
      </c>
      <c r="O100" t="s">
        <v>35</v>
      </c>
      <c r="P100" t="s">
        <v>35</v>
      </c>
      <c r="Q100" t="s">
        <v>35</v>
      </c>
      <c r="R100" t="s">
        <v>35</v>
      </c>
      <c r="S100" t="s">
        <v>35</v>
      </c>
      <c r="T100" t="s">
        <v>35</v>
      </c>
      <c r="U100" t="s">
        <v>35</v>
      </c>
      <c r="V100" t="s">
        <v>35</v>
      </c>
      <c r="W100" t="s">
        <v>35</v>
      </c>
    </row>
    <row r="101" spans="1:23" hidden="1" x14ac:dyDescent="0.3">
      <c r="A101" t="s">
        <v>905</v>
      </c>
      <c r="B101" t="s">
        <v>906</v>
      </c>
      <c r="C101" s="1" t="str">
        <f t="shared" si="5"/>
        <v>21:0035</v>
      </c>
      <c r="D101" s="1" t="str">
        <f t="shared" si="4"/>
        <v>21:0248</v>
      </c>
      <c r="E101" t="s">
        <v>907</v>
      </c>
      <c r="F101" t="s">
        <v>908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Filtered Water</v>
      </c>
      <c r="L101">
        <v>9</v>
      </c>
      <c r="M101" t="s">
        <v>126</v>
      </c>
      <c r="N101">
        <v>100</v>
      </c>
      <c r="O101" t="s">
        <v>909</v>
      </c>
      <c r="P101" t="s">
        <v>910</v>
      </c>
      <c r="Q101" t="s">
        <v>911</v>
      </c>
      <c r="R101" t="s">
        <v>912</v>
      </c>
      <c r="S101" t="s">
        <v>913</v>
      </c>
      <c r="T101" t="s">
        <v>33</v>
      </c>
      <c r="U101" t="s">
        <v>914</v>
      </c>
      <c r="V101" t="s">
        <v>35</v>
      </c>
      <c r="W101" t="s">
        <v>915</v>
      </c>
    </row>
    <row r="102" spans="1:23" hidden="1" x14ac:dyDescent="0.3">
      <c r="A102" t="s">
        <v>916</v>
      </c>
      <c r="B102" t="s">
        <v>917</v>
      </c>
      <c r="C102" s="1" t="str">
        <f t="shared" si="5"/>
        <v>21:0035</v>
      </c>
      <c r="D102" s="1" t="str">
        <f t="shared" si="4"/>
        <v>21:0248</v>
      </c>
      <c r="E102" t="s">
        <v>918</v>
      </c>
      <c r="F102" t="s">
        <v>919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Filtered Water</v>
      </c>
      <c r="L102">
        <v>9</v>
      </c>
      <c r="M102" t="s">
        <v>137</v>
      </c>
      <c r="N102">
        <v>101</v>
      </c>
      <c r="O102" t="s">
        <v>920</v>
      </c>
      <c r="P102" t="s">
        <v>921</v>
      </c>
      <c r="Q102" t="s">
        <v>922</v>
      </c>
      <c r="R102" t="s">
        <v>923</v>
      </c>
      <c r="S102" t="s">
        <v>924</v>
      </c>
      <c r="T102" t="s">
        <v>274</v>
      </c>
      <c r="U102" t="s">
        <v>925</v>
      </c>
      <c r="V102" t="s">
        <v>35</v>
      </c>
      <c r="W102" t="s">
        <v>926</v>
      </c>
    </row>
    <row r="103" spans="1:23" hidden="1" x14ac:dyDescent="0.3">
      <c r="A103" t="s">
        <v>927</v>
      </c>
      <c r="B103" t="s">
        <v>928</v>
      </c>
      <c r="C103" s="1" t="str">
        <f t="shared" si="5"/>
        <v>21:0035</v>
      </c>
      <c r="D103" s="1" t="str">
        <f t="shared" si="4"/>
        <v>21:0248</v>
      </c>
      <c r="E103" t="s">
        <v>929</v>
      </c>
      <c r="F103" t="s">
        <v>930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Filtered Water</v>
      </c>
      <c r="L103">
        <v>9</v>
      </c>
      <c r="M103" t="s">
        <v>149</v>
      </c>
      <c r="N103">
        <v>102</v>
      </c>
      <c r="O103" t="s">
        <v>35</v>
      </c>
      <c r="P103" t="s">
        <v>35</v>
      </c>
      <c r="Q103" t="s">
        <v>35</v>
      </c>
      <c r="R103" t="s">
        <v>35</v>
      </c>
      <c r="S103" t="s">
        <v>35</v>
      </c>
      <c r="T103" t="s">
        <v>35</v>
      </c>
      <c r="U103" t="s">
        <v>35</v>
      </c>
      <c r="V103" t="s">
        <v>35</v>
      </c>
      <c r="W103" t="s">
        <v>35</v>
      </c>
    </row>
    <row r="104" spans="1:23" hidden="1" x14ac:dyDescent="0.3">
      <c r="A104" t="s">
        <v>931</v>
      </c>
      <c r="B104" t="s">
        <v>932</v>
      </c>
      <c r="C104" s="1" t="str">
        <f t="shared" si="5"/>
        <v>21:0035</v>
      </c>
      <c r="D104" s="1" t="str">
        <f t="shared" si="4"/>
        <v>21:0248</v>
      </c>
      <c r="E104" t="s">
        <v>933</v>
      </c>
      <c r="F104" t="s">
        <v>934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Filtered Water</v>
      </c>
      <c r="L104">
        <v>9</v>
      </c>
      <c r="M104" t="s">
        <v>161</v>
      </c>
      <c r="N104">
        <v>103</v>
      </c>
      <c r="O104" t="s">
        <v>35</v>
      </c>
      <c r="P104" t="s">
        <v>35</v>
      </c>
      <c r="Q104" t="s">
        <v>35</v>
      </c>
      <c r="R104" t="s">
        <v>35</v>
      </c>
      <c r="S104" t="s">
        <v>35</v>
      </c>
      <c r="T104" t="s">
        <v>35</v>
      </c>
      <c r="U104" t="s">
        <v>35</v>
      </c>
      <c r="V104" t="s">
        <v>35</v>
      </c>
      <c r="W104" t="s">
        <v>35</v>
      </c>
    </row>
    <row r="105" spans="1:23" hidden="1" x14ac:dyDescent="0.3">
      <c r="A105" t="s">
        <v>935</v>
      </c>
      <c r="B105" t="s">
        <v>936</v>
      </c>
      <c r="C105" s="1" t="str">
        <f t="shared" si="5"/>
        <v>21:0035</v>
      </c>
      <c r="D105" s="1" t="str">
        <f t="shared" si="4"/>
        <v>21:0248</v>
      </c>
      <c r="E105" t="s">
        <v>937</v>
      </c>
      <c r="F105" t="s">
        <v>938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Filtered Water</v>
      </c>
      <c r="L105">
        <v>9</v>
      </c>
      <c r="M105" t="s">
        <v>173</v>
      </c>
      <c r="N105">
        <v>104</v>
      </c>
      <c r="O105" t="s">
        <v>939</v>
      </c>
      <c r="P105" t="s">
        <v>940</v>
      </c>
      <c r="Q105" t="s">
        <v>941</v>
      </c>
      <c r="R105" t="s">
        <v>942</v>
      </c>
      <c r="S105" t="s">
        <v>943</v>
      </c>
      <c r="T105" t="s">
        <v>33</v>
      </c>
      <c r="U105" t="s">
        <v>944</v>
      </c>
      <c r="V105" t="s">
        <v>35</v>
      </c>
      <c r="W105" t="s">
        <v>945</v>
      </c>
    </row>
    <row r="106" spans="1:23" hidden="1" x14ac:dyDescent="0.3">
      <c r="A106" t="s">
        <v>946</v>
      </c>
      <c r="B106" t="s">
        <v>947</v>
      </c>
      <c r="C106" s="1" t="str">
        <f t="shared" si="5"/>
        <v>21:0035</v>
      </c>
      <c r="D106" s="1" t="str">
        <f t="shared" si="4"/>
        <v>21:0248</v>
      </c>
      <c r="E106" t="s">
        <v>948</v>
      </c>
      <c r="F106" t="s">
        <v>949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Filtered Water</v>
      </c>
      <c r="L106">
        <v>9</v>
      </c>
      <c r="M106" t="s">
        <v>185</v>
      </c>
      <c r="N106">
        <v>105</v>
      </c>
      <c r="O106" t="s">
        <v>950</v>
      </c>
      <c r="P106" t="s">
        <v>951</v>
      </c>
      <c r="Q106" t="s">
        <v>952</v>
      </c>
      <c r="R106" t="s">
        <v>953</v>
      </c>
      <c r="S106" t="s">
        <v>954</v>
      </c>
      <c r="T106" t="s">
        <v>33</v>
      </c>
      <c r="U106" t="s">
        <v>955</v>
      </c>
      <c r="V106" t="s">
        <v>35</v>
      </c>
      <c r="W106" t="s">
        <v>956</v>
      </c>
    </row>
    <row r="107" spans="1:23" hidden="1" x14ac:dyDescent="0.3">
      <c r="A107" t="s">
        <v>957</v>
      </c>
      <c r="B107" t="s">
        <v>958</v>
      </c>
      <c r="C107" s="1" t="str">
        <f t="shared" si="5"/>
        <v>21:0035</v>
      </c>
      <c r="D107" s="1" t="str">
        <f t="shared" ref="D107:D170" si="8">HYPERLINK("https://geochem.nrcan.gc.ca/cdogs/content/svy/svy210248_e.htm", "21:0248")</f>
        <v>21:0248</v>
      </c>
      <c r="E107" t="s">
        <v>959</v>
      </c>
      <c r="F107" t="s">
        <v>960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Filtered Water</v>
      </c>
      <c r="L107">
        <v>9</v>
      </c>
      <c r="M107" t="s">
        <v>198</v>
      </c>
      <c r="N107">
        <v>106</v>
      </c>
      <c r="O107" t="s">
        <v>35</v>
      </c>
      <c r="P107" t="s">
        <v>35</v>
      </c>
      <c r="Q107" t="s">
        <v>35</v>
      </c>
      <c r="R107" t="s">
        <v>35</v>
      </c>
      <c r="S107" t="s">
        <v>35</v>
      </c>
      <c r="T107" t="s">
        <v>35</v>
      </c>
      <c r="U107" t="s">
        <v>35</v>
      </c>
      <c r="V107" t="s">
        <v>35</v>
      </c>
      <c r="W107" t="s">
        <v>35</v>
      </c>
    </row>
    <row r="108" spans="1:23" hidden="1" x14ac:dyDescent="0.3">
      <c r="A108" t="s">
        <v>961</v>
      </c>
      <c r="B108" t="s">
        <v>962</v>
      </c>
      <c r="C108" s="1" t="str">
        <f t="shared" si="5"/>
        <v>21:0035</v>
      </c>
      <c r="D108" s="1" t="str">
        <f t="shared" si="8"/>
        <v>21:0248</v>
      </c>
      <c r="E108" t="s">
        <v>963</v>
      </c>
      <c r="F108" t="s">
        <v>964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Filtered Water</v>
      </c>
      <c r="L108">
        <v>10</v>
      </c>
      <c r="M108" t="s">
        <v>27</v>
      </c>
      <c r="N108">
        <v>107</v>
      </c>
      <c r="O108" t="s">
        <v>35</v>
      </c>
      <c r="P108" t="s">
        <v>35</v>
      </c>
      <c r="Q108" t="s">
        <v>35</v>
      </c>
      <c r="R108" t="s">
        <v>35</v>
      </c>
      <c r="S108" t="s">
        <v>35</v>
      </c>
      <c r="T108" t="s">
        <v>35</v>
      </c>
      <c r="U108" t="s">
        <v>35</v>
      </c>
      <c r="V108" t="s">
        <v>35</v>
      </c>
      <c r="W108" t="s">
        <v>35</v>
      </c>
    </row>
    <row r="109" spans="1:23" hidden="1" x14ac:dyDescent="0.3">
      <c r="A109" t="s">
        <v>965</v>
      </c>
      <c r="B109" t="s">
        <v>966</v>
      </c>
      <c r="C109" s="1" t="str">
        <f t="shared" si="5"/>
        <v>21:0035</v>
      </c>
      <c r="D109" s="1" t="str">
        <f t="shared" si="8"/>
        <v>21:0248</v>
      </c>
      <c r="E109" t="s">
        <v>967</v>
      </c>
      <c r="F109" t="s">
        <v>968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Filtered Water</v>
      </c>
      <c r="L109">
        <v>10</v>
      </c>
      <c r="M109" t="s">
        <v>41</v>
      </c>
      <c r="N109">
        <v>108</v>
      </c>
      <c r="O109" t="s">
        <v>35</v>
      </c>
      <c r="P109" t="s">
        <v>35</v>
      </c>
      <c r="Q109" t="s">
        <v>35</v>
      </c>
      <c r="R109" t="s">
        <v>35</v>
      </c>
      <c r="S109" t="s">
        <v>35</v>
      </c>
      <c r="T109" t="s">
        <v>35</v>
      </c>
      <c r="U109" t="s">
        <v>35</v>
      </c>
      <c r="V109" t="s">
        <v>35</v>
      </c>
      <c r="W109" t="s">
        <v>35</v>
      </c>
    </row>
    <row r="110" spans="1:23" hidden="1" x14ac:dyDescent="0.3">
      <c r="A110" t="s">
        <v>969</v>
      </c>
      <c r="B110" t="s">
        <v>970</v>
      </c>
      <c r="C110" s="1" t="str">
        <f t="shared" si="5"/>
        <v>21:0035</v>
      </c>
      <c r="D110" s="1" t="str">
        <f t="shared" si="8"/>
        <v>21:0248</v>
      </c>
      <c r="E110" t="s">
        <v>971</v>
      </c>
      <c r="F110" t="s">
        <v>972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Filtered Water</v>
      </c>
      <c r="L110">
        <v>10</v>
      </c>
      <c r="M110" t="s">
        <v>53</v>
      </c>
      <c r="N110">
        <v>109</v>
      </c>
      <c r="O110" t="s">
        <v>973</v>
      </c>
      <c r="P110" t="s">
        <v>974</v>
      </c>
      <c r="Q110" t="s">
        <v>975</v>
      </c>
      <c r="R110" t="s">
        <v>976</v>
      </c>
      <c r="S110" t="s">
        <v>926</v>
      </c>
      <c r="T110" t="s">
        <v>33</v>
      </c>
      <c r="U110" t="s">
        <v>977</v>
      </c>
      <c r="V110" t="s">
        <v>35</v>
      </c>
      <c r="W110" t="s">
        <v>978</v>
      </c>
    </row>
    <row r="111" spans="1:23" hidden="1" x14ac:dyDescent="0.3">
      <c r="A111" t="s">
        <v>979</v>
      </c>
      <c r="B111" t="s">
        <v>980</v>
      </c>
      <c r="C111" s="1" t="str">
        <f t="shared" si="5"/>
        <v>21:0035</v>
      </c>
      <c r="D111" s="1" t="str">
        <f t="shared" si="8"/>
        <v>21:0248</v>
      </c>
      <c r="E111" t="s">
        <v>981</v>
      </c>
      <c r="F111" t="s">
        <v>982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Filtered Water</v>
      </c>
      <c r="L111">
        <v>10</v>
      </c>
      <c r="M111" t="s">
        <v>66</v>
      </c>
      <c r="N111">
        <v>110</v>
      </c>
      <c r="O111" t="s">
        <v>35</v>
      </c>
      <c r="P111" t="s">
        <v>35</v>
      </c>
      <c r="Q111" t="s">
        <v>35</v>
      </c>
      <c r="R111" t="s">
        <v>35</v>
      </c>
      <c r="S111" t="s">
        <v>35</v>
      </c>
      <c r="T111" t="s">
        <v>35</v>
      </c>
      <c r="U111" t="s">
        <v>35</v>
      </c>
      <c r="V111" t="s">
        <v>35</v>
      </c>
      <c r="W111" t="s">
        <v>35</v>
      </c>
    </row>
    <row r="112" spans="1:23" hidden="1" x14ac:dyDescent="0.3">
      <c r="A112" t="s">
        <v>983</v>
      </c>
      <c r="B112" t="s">
        <v>984</v>
      </c>
      <c r="C112" s="1" t="str">
        <f t="shared" si="5"/>
        <v>21:0035</v>
      </c>
      <c r="D112" s="1" t="str">
        <f t="shared" si="8"/>
        <v>21:0248</v>
      </c>
      <c r="E112" t="s">
        <v>985</v>
      </c>
      <c r="F112" t="s">
        <v>986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Filtered Water</v>
      </c>
      <c r="L112">
        <v>10</v>
      </c>
      <c r="M112" t="s">
        <v>78</v>
      </c>
      <c r="N112">
        <v>111</v>
      </c>
      <c r="O112" t="s">
        <v>987</v>
      </c>
      <c r="P112" t="s">
        <v>988</v>
      </c>
      <c r="Q112" t="s">
        <v>989</v>
      </c>
      <c r="R112" t="s">
        <v>990</v>
      </c>
      <c r="S112" t="s">
        <v>991</v>
      </c>
      <c r="T112" t="s">
        <v>286</v>
      </c>
      <c r="U112" t="s">
        <v>992</v>
      </c>
      <c r="V112" t="s">
        <v>35</v>
      </c>
      <c r="W112" t="s">
        <v>993</v>
      </c>
    </row>
    <row r="113" spans="1:23" hidden="1" x14ac:dyDescent="0.3">
      <c r="A113" t="s">
        <v>994</v>
      </c>
      <c r="B113" t="s">
        <v>995</v>
      </c>
      <c r="C113" s="1" t="str">
        <f t="shared" si="5"/>
        <v>21:0035</v>
      </c>
      <c r="D113" s="1" t="str">
        <f t="shared" si="8"/>
        <v>21:0248</v>
      </c>
      <c r="E113" t="s">
        <v>996</v>
      </c>
      <c r="F113" t="s">
        <v>997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Filtered Water</v>
      </c>
      <c r="L113">
        <v>10</v>
      </c>
      <c r="M113" t="s">
        <v>90</v>
      </c>
      <c r="N113">
        <v>112</v>
      </c>
      <c r="O113" t="s">
        <v>35</v>
      </c>
      <c r="P113" t="s">
        <v>35</v>
      </c>
      <c r="Q113" t="s">
        <v>35</v>
      </c>
      <c r="R113" t="s">
        <v>35</v>
      </c>
      <c r="S113" t="s">
        <v>35</v>
      </c>
      <c r="T113" t="s">
        <v>35</v>
      </c>
      <c r="U113" t="s">
        <v>35</v>
      </c>
      <c r="V113" t="s">
        <v>35</v>
      </c>
      <c r="W113" t="s">
        <v>35</v>
      </c>
    </row>
    <row r="114" spans="1:23" hidden="1" x14ac:dyDescent="0.3">
      <c r="A114" t="s">
        <v>998</v>
      </c>
      <c r="B114" t="s">
        <v>999</v>
      </c>
      <c r="C114" s="1" t="str">
        <f t="shared" si="5"/>
        <v>21:0035</v>
      </c>
      <c r="D114" s="1" t="str">
        <f t="shared" si="8"/>
        <v>21:0248</v>
      </c>
      <c r="E114" t="s">
        <v>1000</v>
      </c>
      <c r="F114" t="s">
        <v>1001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Filtered Water</v>
      </c>
      <c r="L114">
        <v>10</v>
      </c>
      <c r="M114" t="s">
        <v>102</v>
      </c>
      <c r="N114">
        <v>113</v>
      </c>
      <c r="O114" t="s">
        <v>1002</v>
      </c>
      <c r="P114" t="s">
        <v>1003</v>
      </c>
      <c r="Q114" t="s">
        <v>1004</v>
      </c>
      <c r="R114" t="s">
        <v>1005</v>
      </c>
      <c r="S114" t="s">
        <v>1006</v>
      </c>
      <c r="T114" t="s">
        <v>33</v>
      </c>
      <c r="U114" t="s">
        <v>1007</v>
      </c>
      <c r="V114" t="s">
        <v>35</v>
      </c>
      <c r="W114" t="s">
        <v>1008</v>
      </c>
    </row>
    <row r="115" spans="1:23" hidden="1" x14ac:dyDescent="0.3">
      <c r="A115" t="s">
        <v>1009</v>
      </c>
      <c r="B115" t="s">
        <v>1010</v>
      </c>
      <c r="C115" s="1" t="str">
        <f t="shared" si="5"/>
        <v>21:0035</v>
      </c>
      <c r="D115" s="1" t="str">
        <f t="shared" si="8"/>
        <v>21:0248</v>
      </c>
      <c r="E115" t="s">
        <v>1011</v>
      </c>
      <c r="F115" t="s">
        <v>1012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Filtered Water</v>
      </c>
      <c r="L115">
        <v>10</v>
      </c>
      <c r="M115" t="s">
        <v>114</v>
      </c>
      <c r="N115">
        <v>114</v>
      </c>
      <c r="O115" t="s">
        <v>35</v>
      </c>
      <c r="P115" t="s">
        <v>35</v>
      </c>
      <c r="Q115" t="s">
        <v>35</v>
      </c>
      <c r="R115" t="s">
        <v>35</v>
      </c>
      <c r="S115" t="s">
        <v>35</v>
      </c>
      <c r="T115" t="s">
        <v>35</v>
      </c>
      <c r="U115" t="s">
        <v>35</v>
      </c>
      <c r="V115" t="s">
        <v>35</v>
      </c>
      <c r="W115" t="s">
        <v>35</v>
      </c>
    </row>
    <row r="116" spans="1:23" hidden="1" x14ac:dyDescent="0.3">
      <c r="A116" t="s">
        <v>1013</v>
      </c>
      <c r="B116" t="s">
        <v>1014</v>
      </c>
      <c r="C116" s="1" t="str">
        <f t="shared" si="5"/>
        <v>21:0035</v>
      </c>
      <c r="D116" s="1" t="str">
        <f t="shared" si="8"/>
        <v>21:0248</v>
      </c>
      <c r="E116" t="s">
        <v>1015</v>
      </c>
      <c r="F116" t="s">
        <v>1016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Filtered Water</v>
      </c>
      <c r="L116">
        <v>10</v>
      </c>
      <c r="M116" t="s">
        <v>126</v>
      </c>
      <c r="N116">
        <v>115</v>
      </c>
      <c r="O116" t="s">
        <v>1017</v>
      </c>
      <c r="P116" t="s">
        <v>1018</v>
      </c>
      <c r="Q116" t="s">
        <v>1019</v>
      </c>
      <c r="R116" t="s">
        <v>1020</v>
      </c>
      <c r="S116" t="s">
        <v>1021</v>
      </c>
      <c r="T116" t="s">
        <v>33</v>
      </c>
      <c r="U116" t="s">
        <v>1022</v>
      </c>
      <c r="V116" t="s">
        <v>35</v>
      </c>
      <c r="W116" t="s">
        <v>1023</v>
      </c>
    </row>
    <row r="117" spans="1:23" hidden="1" x14ac:dyDescent="0.3">
      <c r="A117" t="s">
        <v>1024</v>
      </c>
      <c r="B117" t="s">
        <v>1025</v>
      </c>
      <c r="C117" s="1" t="str">
        <f t="shared" si="5"/>
        <v>21:0035</v>
      </c>
      <c r="D117" s="1" t="str">
        <f t="shared" si="8"/>
        <v>21:0248</v>
      </c>
      <c r="E117" t="s">
        <v>1026</v>
      </c>
      <c r="F117" t="s">
        <v>1027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Filtered Water</v>
      </c>
      <c r="L117">
        <v>11</v>
      </c>
      <c r="M117" t="s">
        <v>27</v>
      </c>
      <c r="N117">
        <v>116</v>
      </c>
      <c r="O117" t="s">
        <v>1028</v>
      </c>
      <c r="P117" t="s">
        <v>1029</v>
      </c>
      <c r="Q117" t="s">
        <v>1030</v>
      </c>
      <c r="R117" t="s">
        <v>1031</v>
      </c>
      <c r="S117" t="s">
        <v>1032</v>
      </c>
      <c r="T117" t="s">
        <v>33</v>
      </c>
      <c r="U117" t="s">
        <v>911</v>
      </c>
      <c r="V117" t="s">
        <v>35</v>
      </c>
      <c r="W117" t="s">
        <v>1033</v>
      </c>
    </row>
    <row r="118" spans="1:23" hidden="1" x14ac:dyDescent="0.3">
      <c r="A118" t="s">
        <v>1034</v>
      </c>
      <c r="B118" t="s">
        <v>1035</v>
      </c>
      <c r="C118" s="1" t="str">
        <f t="shared" si="5"/>
        <v>21:0035</v>
      </c>
      <c r="D118" s="1" t="str">
        <f t="shared" si="8"/>
        <v>21:0248</v>
      </c>
      <c r="E118" t="s">
        <v>1036</v>
      </c>
      <c r="F118" t="s">
        <v>1037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Filtered Water</v>
      </c>
      <c r="L118">
        <v>11</v>
      </c>
      <c r="M118" t="s">
        <v>41</v>
      </c>
      <c r="N118">
        <v>117</v>
      </c>
      <c r="O118" t="s">
        <v>35</v>
      </c>
      <c r="P118" t="s">
        <v>35</v>
      </c>
      <c r="Q118" t="s">
        <v>35</v>
      </c>
      <c r="R118" t="s">
        <v>35</v>
      </c>
      <c r="S118" t="s">
        <v>35</v>
      </c>
      <c r="T118" t="s">
        <v>35</v>
      </c>
      <c r="U118" t="s">
        <v>35</v>
      </c>
      <c r="V118" t="s">
        <v>35</v>
      </c>
      <c r="W118" t="s">
        <v>35</v>
      </c>
    </row>
    <row r="119" spans="1:23" hidden="1" x14ac:dyDescent="0.3">
      <c r="A119" t="s">
        <v>1038</v>
      </c>
      <c r="B119" t="s">
        <v>1039</v>
      </c>
      <c r="C119" s="1" t="str">
        <f t="shared" si="5"/>
        <v>21:0035</v>
      </c>
      <c r="D119" s="1" t="str">
        <f t="shared" si="8"/>
        <v>21:0248</v>
      </c>
      <c r="E119" t="s">
        <v>1040</v>
      </c>
      <c r="F119" t="s">
        <v>1041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Filtered Water</v>
      </c>
      <c r="L119">
        <v>11</v>
      </c>
      <c r="M119" t="s">
        <v>53</v>
      </c>
      <c r="N119">
        <v>118</v>
      </c>
      <c r="O119" t="s">
        <v>35</v>
      </c>
      <c r="P119" t="s">
        <v>35</v>
      </c>
      <c r="Q119" t="s">
        <v>35</v>
      </c>
      <c r="R119" t="s">
        <v>35</v>
      </c>
      <c r="S119" t="s">
        <v>35</v>
      </c>
      <c r="T119" t="s">
        <v>35</v>
      </c>
      <c r="U119" t="s">
        <v>35</v>
      </c>
      <c r="V119" t="s">
        <v>35</v>
      </c>
      <c r="W119" t="s">
        <v>35</v>
      </c>
    </row>
    <row r="120" spans="1:23" hidden="1" x14ac:dyDescent="0.3">
      <c r="A120" t="s">
        <v>1042</v>
      </c>
      <c r="B120" t="s">
        <v>1043</v>
      </c>
      <c r="C120" s="1" t="str">
        <f t="shared" si="5"/>
        <v>21:0035</v>
      </c>
      <c r="D120" s="1" t="str">
        <f t="shared" si="8"/>
        <v>21:0248</v>
      </c>
      <c r="E120" t="s">
        <v>1044</v>
      </c>
      <c r="F120" t="s">
        <v>1045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Filtered Water</v>
      </c>
      <c r="L120">
        <v>11</v>
      </c>
      <c r="M120" t="s">
        <v>223</v>
      </c>
      <c r="N120">
        <v>119</v>
      </c>
      <c r="O120" t="s">
        <v>1046</v>
      </c>
      <c r="P120" t="s">
        <v>1047</v>
      </c>
      <c r="Q120" t="s">
        <v>1048</v>
      </c>
      <c r="R120" t="s">
        <v>1049</v>
      </c>
      <c r="S120" t="s">
        <v>1050</v>
      </c>
      <c r="T120" t="s">
        <v>33</v>
      </c>
      <c r="U120" t="s">
        <v>1051</v>
      </c>
      <c r="V120" t="s">
        <v>35</v>
      </c>
      <c r="W120" t="s">
        <v>1052</v>
      </c>
    </row>
    <row r="121" spans="1:23" hidden="1" x14ac:dyDescent="0.3">
      <c r="A121" t="s">
        <v>1053</v>
      </c>
      <c r="B121" t="s">
        <v>1054</v>
      </c>
      <c r="C121" s="1" t="str">
        <f t="shared" si="5"/>
        <v>21:0035</v>
      </c>
      <c r="D121" s="1" t="str">
        <f t="shared" si="8"/>
        <v>21:0248</v>
      </c>
      <c r="E121" t="s">
        <v>1044</v>
      </c>
      <c r="F121" t="s">
        <v>1055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Filtered Water</v>
      </c>
      <c r="L121">
        <v>11</v>
      </c>
      <c r="M121" t="s">
        <v>234</v>
      </c>
      <c r="N121">
        <v>120</v>
      </c>
      <c r="O121" t="s">
        <v>35</v>
      </c>
      <c r="P121" t="s">
        <v>35</v>
      </c>
      <c r="Q121" t="s">
        <v>35</v>
      </c>
      <c r="R121" t="s">
        <v>35</v>
      </c>
      <c r="S121" t="s">
        <v>35</v>
      </c>
      <c r="T121" t="s">
        <v>35</v>
      </c>
      <c r="U121" t="s">
        <v>35</v>
      </c>
      <c r="V121" t="s">
        <v>35</v>
      </c>
      <c r="W121" t="s">
        <v>35</v>
      </c>
    </row>
    <row r="122" spans="1:23" hidden="1" x14ac:dyDescent="0.3">
      <c r="A122" t="s">
        <v>1056</v>
      </c>
      <c r="B122" t="s">
        <v>1057</v>
      </c>
      <c r="C122" s="1" t="str">
        <f t="shared" si="5"/>
        <v>21:0035</v>
      </c>
      <c r="D122" s="1" t="str">
        <f t="shared" si="8"/>
        <v>21:0248</v>
      </c>
      <c r="E122" t="s">
        <v>1058</v>
      </c>
      <c r="F122" t="s">
        <v>1059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Filtered Water</v>
      </c>
      <c r="L122">
        <v>11</v>
      </c>
      <c r="M122" t="s">
        <v>66</v>
      </c>
      <c r="N122">
        <v>121</v>
      </c>
      <c r="O122" t="s">
        <v>35</v>
      </c>
      <c r="P122" t="s">
        <v>35</v>
      </c>
      <c r="Q122" t="s">
        <v>35</v>
      </c>
      <c r="R122" t="s">
        <v>35</v>
      </c>
      <c r="S122" t="s">
        <v>35</v>
      </c>
      <c r="T122" t="s">
        <v>35</v>
      </c>
      <c r="U122" t="s">
        <v>35</v>
      </c>
      <c r="V122" t="s">
        <v>35</v>
      </c>
      <c r="W122" t="s">
        <v>35</v>
      </c>
    </row>
    <row r="123" spans="1:23" hidden="1" x14ac:dyDescent="0.3">
      <c r="A123" t="s">
        <v>1060</v>
      </c>
      <c r="B123" t="s">
        <v>1061</v>
      </c>
      <c r="C123" s="1" t="str">
        <f t="shared" si="5"/>
        <v>21:0035</v>
      </c>
      <c r="D123" s="1" t="str">
        <f t="shared" si="8"/>
        <v>21:0248</v>
      </c>
      <c r="E123" t="s">
        <v>1062</v>
      </c>
      <c r="F123" t="s">
        <v>1063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Filtered Water</v>
      </c>
      <c r="L123">
        <v>11</v>
      </c>
      <c r="M123" t="s">
        <v>78</v>
      </c>
      <c r="N123">
        <v>122</v>
      </c>
      <c r="O123" t="s">
        <v>35</v>
      </c>
      <c r="P123" t="s">
        <v>35</v>
      </c>
      <c r="Q123" t="s">
        <v>35</v>
      </c>
      <c r="R123" t="s">
        <v>35</v>
      </c>
      <c r="S123" t="s">
        <v>35</v>
      </c>
      <c r="T123" t="s">
        <v>35</v>
      </c>
      <c r="U123" t="s">
        <v>35</v>
      </c>
      <c r="V123" t="s">
        <v>35</v>
      </c>
      <c r="W123" t="s">
        <v>35</v>
      </c>
    </row>
    <row r="124" spans="1:23" hidden="1" x14ac:dyDescent="0.3">
      <c r="A124" t="s">
        <v>1064</v>
      </c>
      <c r="B124" t="s">
        <v>1065</v>
      </c>
      <c r="C124" s="1" t="str">
        <f t="shared" si="5"/>
        <v>21:0035</v>
      </c>
      <c r="D124" s="1" t="str">
        <f t="shared" si="8"/>
        <v>21:0248</v>
      </c>
      <c r="E124" t="s">
        <v>1066</v>
      </c>
      <c r="F124" t="s">
        <v>1067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Filtered Water</v>
      </c>
      <c r="L124">
        <v>11</v>
      </c>
      <c r="M124" t="s">
        <v>90</v>
      </c>
      <c r="N124">
        <v>123</v>
      </c>
      <c r="O124" t="s">
        <v>35</v>
      </c>
      <c r="P124" t="s">
        <v>35</v>
      </c>
      <c r="Q124" t="s">
        <v>35</v>
      </c>
      <c r="R124" t="s">
        <v>35</v>
      </c>
      <c r="S124" t="s">
        <v>35</v>
      </c>
      <c r="T124" t="s">
        <v>35</v>
      </c>
      <c r="U124" t="s">
        <v>35</v>
      </c>
      <c r="V124" t="s">
        <v>35</v>
      </c>
      <c r="W124" t="s">
        <v>35</v>
      </c>
    </row>
    <row r="125" spans="1:23" hidden="1" x14ac:dyDescent="0.3">
      <c r="A125" t="s">
        <v>1068</v>
      </c>
      <c r="B125" t="s">
        <v>1069</v>
      </c>
      <c r="C125" s="1" t="str">
        <f t="shared" si="5"/>
        <v>21:0035</v>
      </c>
      <c r="D125" s="1" t="str">
        <f t="shared" si="8"/>
        <v>21:0248</v>
      </c>
      <c r="E125" t="s">
        <v>1070</v>
      </c>
      <c r="F125" t="s">
        <v>1071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Filtered Water</v>
      </c>
      <c r="L125">
        <v>12</v>
      </c>
      <c r="M125" t="s">
        <v>223</v>
      </c>
      <c r="N125">
        <v>124</v>
      </c>
      <c r="O125" t="s">
        <v>35</v>
      </c>
      <c r="P125" t="s">
        <v>35</v>
      </c>
      <c r="Q125" t="s">
        <v>35</v>
      </c>
      <c r="R125" t="s">
        <v>35</v>
      </c>
      <c r="S125" t="s">
        <v>35</v>
      </c>
      <c r="T125" t="s">
        <v>35</v>
      </c>
      <c r="U125" t="s">
        <v>35</v>
      </c>
      <c r="V125" t="s">
        <v>35</v>
      </c>
      <c r="W125" t="s">
        <v>35</v>
      </c>
    </row>
    <row r="126" spans="1:23" hidden="1" x14ac:dyDescent="0.3">
      <c r="A126" t="s">
        <v>1072</v>
      </c>
      <c r="B126" t="s">
        <v>1073</v>
      </c>
      <c r="C126" s="1" t="str">
        <f t="shared" si="5"/>
        <v>21:0035</v>
      </c>
      <c r="D126" s="1" t="str">
        <f t="shared" si="8"/>
        <v>21:0248</v>
      </c>
      <c r="E126" t="s">
        <v>1070</v>
      </c>
      <c r="F126" t="s">
        <v>1074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Filtered Water</v>
      </c>
      <c r="L126">
        <v>12</v>
      </c>
      <c r="M126" t="s">
        <v>234</v>
      </c>
      <c r="N126">
        <v>125</v>
      </c>
      <c r="O126" t="s">
        <v>35</v>
      </c>
      <c r="P126" t="s">
        <v>35</v>
      </c>
      <c r="Q126" t="s">
        <v>35</v>
      </c>
      <c r="R126" t="s">
        <v>35</v>
      </c>
      <c r="S126" t="s">
        <v>35</v>
      </c>
      <c r="T126" t="s">
        <v>35</v>
      </c>
      <c r="U126" t="s">
        <v>35</v>
      </c>
      <c r="V126" t="s">
        <v>35</v>
      </c>
      <c r="W126" t="s">
        <v>35</v>
      </c>
    </row>
    <row r="127" spans="1:23" hidden="1" x14ac:dyDescent="0.3">
      <c r="A127" t="s">
        <v>1075</v>
      </c>
      <c r="B127" t="s">
        <v>1076</v>
      </c>
      <c r="C127" s="1" t="str">
        <f t="shared" si="5"/>
        <v>21:0035</v>
      </c>
      <c r="D127" s="1" t="str">
        <f t="shared" si="8"/>
        <v>21:0248</v>
      </c>
      <c r="E127" t="s">
        <v>1077</v>
      </c>
      <c r="F127" t="s">
        <v>1078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Filtered Water</v>
      </c>
      <c r="L127">
        <v>12</v>
      </c>
      <c r="M127" t="s">
        <v>27</v>
      </c>
      <c r="N127">
        <v>126</v>
      </c>
      <c r="O127" t="s">
        <v>1079</v>
      </c>
      <c r="P127" t="s">
        <v>1080</v>
      </c>
      <c r="Q127" t="s">
        <v>1081</v>
      </c>
      <c r="R127" t="s">
        <v>1082</v>
      </c>
      <c r="S127" t="s">
        <v>1083</v>
      </c>
      <c r="T127" t="s">
        <v>33</v>
      </c>
      <c r="U127" t="s">
        <v>1084</v>
      </c>
      <c r="V127" t="s">
        <v>35</v>
      </c>
      <c r="W127" t="s">
        <v>1085</v>
      </c>
    </row>
    <row r="128" spans="1:23" hidden="1" x14ac:dyDescent="0.3">
      <c r="A128" t="s">
        <v>1086</v>
      </c>
      <c r="B128" t="s">
        <v>1087</v>
      </c>
      <c r="C128" s="1" t="str">
        <f t="shared" si="5"/>
        <v>21:0035</v>
      </c>
      <c r="D128" s="1" t="str">
        <f t="shared" si="8"/>
        <v>21:0248</v>
      </c>
      <c r="E128" t="s">
        <v>1088</v>
      </c>
      <c r="F128" t="s">
        <v>1089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Filtered Water</v>
      </c>
      <c r="L128">
        <v>12</v>
      </c>
      <c r="M128" t="s">
        <v>41</v>
      </c>
      <c r="N128">
        <v>127</v>
      </c>
      <c r="O128" t="s">
        <v>1090</v>
      </c>
      <c r="P128" t="s">
        <v>1091</v>
      </c>
      <c r="Q128" t="s">
        <v>1092</v>
      </c>
      <c r="R128" t="s">
        <v>1093</v>
      </c>
      <c r="S128" t="s">
        <v>1094</v>
      </c>
      <c r="T128" t="s">
        <v>33</v>
      </c>
      <c r="U128" t="s">
        <v>1095</v>
      </c>
      <c r="V128" t="s">
        <v>35</v>
      </c>
      <c r="W128" t="s">
        <v>1096</v>
      </c>
    </row>
    <row r="129" spans="1:23" hidden="1" x14ac:dyDescent="0.3">
      <c r="A129" t="s">
        <v>1097</v>
      </c>
      <c r="B129" t="s">
        <v>1098</v>
      </c>
      <c r="C129" s="1" t="str">
        <f t="shared" si="5"/>
        <v>21:0035</v>
      </c>
      <c r="D129" s="1" t="str">
        <f t="shared" si="8"/>
        <v>21:0248</v>
      </c>
      <c r="E129" t="s">
        <v>1099</v>
      </c>
      <c r="F129" t="s">
        <v>1100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Filtered Water</v>
      </c>
      <c r="L129">
        <v>12</v>
      </c>
      <c r="M129" t="s">
        <v>53</v>
      </c>
      <c r="N129">
        <v>128</v>
      </c>
      <c r="O129" t="s">
        <v>1101</v>
      </c>
      <c r="P129" t="s">
        <v>1102</v>
      </c>
      <c r="Q129" t="s">
        <v>1103</v>
      </c>
      <c r="R129" t="s">
        <v>1104</v>
      </c>
      <c r="S129" t="s">
        <v>1105</v>
      </c>
      <c r="T129" t="s">
        <v>33</v>
      </c>
      <c r="U129" t="s">
        <v>1106</v>
      </c>
      <c r="V129" t="s">
        <v>35</v>
      </c>
      <c r="W129" t="s">
        <v>1107</v>
      </c>
    </row>
    <row r="130" spans="1:23" hidden="1" x14ac:dyDescent="0.3">
      <c r="A130" t="s">
        <v>1108</v>
      </c>
      <c r="B130" t="s">
        <v>1109</v>
      </c>
      <c r="C130" s="1" t="str">
        <f t="shared" ref="C130:C193" si="9">HYPERLINK("https://geochem.nrcan.gc.ca/cdogs/content/bdl/bdl210035_e.htm", "21:0035")</f>
        <v>21:0035</v>
      </c>
      <c r="D130" s="1" t="str">
        <f t="shared" si="8"/>
        <v>21:0248</v>
      </c>
      <c r="E130" t="s">
        <v>1110</v>
      </c>
      <c r="F130" t="s">
        <v>1111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12</v>
      </c>
      <c r="M130" t="s">
        <v>66</v>
      </c>
      <c r="N130">
        <v>129</v>
      </c>
      <c r="O130" t="s">
        <v>35</v>
      </c>
      <c r="P130" t="s">
        <v>35</v>
      </c>
      <c r="Q130" t="s">
        <v>35</v>
      </c>
      <c r="R130" t="s">
        <v>35</v>
      </c>
      <c r="S130" t="s">
        <v>35</v>
      </c>
      <c r="T130" t="s">
        <v>35</v>
      </c>
      <c r="U130" t="s">
        <v>35</v>
      </c>
      <c r="V130" t="s">
        <v>35</v>
      </c>
      <c r="W130" t="s">
        <v>35</v>
      </c>
    </row>
    <row r="131" spans="1:23" hidden="1" x14ac:dyDescent="0.3">
      <c r="A131" t="s">
        <v>1112</v>
      </c>
      <c r="B131" t="s">
        <v>1113</v>
      </c>
      <c r="C131" s="1" t="str">
        <f t="shared" si="9"/>
        <v>21:0035</v>
      </c>
      <c r="D131" s="1" t="str">
        <f t="shared" si="8"/>
        <v>21:0248</v>
      </c>
      <c r="E131" t="s">
        <v>1114</v>
      </c>
      <c r="F131" t="s">
        <v>1115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Filtered Water</v>
      </c>
      <c r="L131">
        <v>12</v>
      </c>
      <c r="M131" t="s">
        <v>78</v>
      </c>
      <c r="N131">
        <v>130</v>
      </c>
      <c r="O131" t="s">
        <v>35</v>
      </c>
      <c r="P131" t="s">
        <v>35</v>
      </c>
      <c r="Q131" t="s">
        <v>35</v>
      </c>
      <c r="R131" t="s">
        <v>35</v>
      </c>
      <c r="S131" t="s">
        <v>35</v>
      </c>
      <c r="T131" t="s">
        <v>35</v>
      </c>
      <c r="U131" t="s">
        <v>35</v>
      </c>
      <c r="V131" t="s">
        <v>35</v>
      </c>
      <c r="W131" t="s">
        <v>35</v>
      </c>
    </row>
    <row r="132" spans="1:23" hidden="1" x14ac:dyDescent="0.3">
      <c r="A132" t="s">
        <v>1116</v>
      </c>
      <c r="B132" t="s">
        <v>1117</v>
      </c>
      <c r="C132" s="1" t="str">
        <f t="shared" si="9"/>
        <v>21:0035</v>
      </c>
      <c r="D132" s="1" t="str">
        <f t="shared" si="8"/>
        <v>21:0248</v>
      </c>
      <c r="E132" t="s">
        <v>1118</v>
      </c>
      <c r="F132" t="s">
        <v>1119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Filtered Water</v>
      </c>
      <c r="L132">
        <v>12</v>
      </c>
      <c r="M132" t="s">
        <v>90</v>
      </c>
      <c r="N132">
        <v>131</v>
      </c>
      <c r="O132" t="s">
        <v>1120</v>
      </c>
      <c r="P132" t="s">
        <v>448</v>
      </c>
      <c r="Q132" t="s">
        <v>1121</v>
      </c>
      <c r="R132" t="s">
        <v>1122</v>
      </c>
      <c r="S132" t="s">
        <v>1123</v>
      </c>
      <c r="T132" t="s">
        <v>33</v>
      </c>
      <c r="U132" t="s">
        <v>1124</v>
      </c>
      <c r="V132" t="s">
        <v>35</v>
      </c>
      <c r="W132" t="s">
        <v>1125</v>
      </c>
    </row>
    <row r="133" spans="1:23" hidden="1" x14ac:dyDescent="0.3">
      <c r="A133" t="s">
        <v>1126</v>
      </c>
      <c r="B133" t="s">
        <v>1127</v>
      </c>
      <c r="C133" s="1" t="str">
        <f t="shared" si="9"/>
        <v>21:0035</v>
      </c>
      <c r="D133" s="1" t="str">
        <f t="shared" si="8"/>
        <v>21:0248</v>
      </c>
      <c r="E133" t="s">
        <v>1128</v>
      </c>
      <c r="F133" t="s">
        <v>1129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Filtered Water</v>
      </c>
      <c r="L133">
        <v>12</v>
      </c>
      <c r="M133" t="s">
        <v>102</v>
      </c>
      <c r="N133">
        <v>132</v>
      </c>
      <c r="O133" t="s">
        <v>35</v>
      </c>
      <c r="P133" t="s">
        <v>35</v>
      </c>
      <c r="Q133" t="s">
        <v>35</v>
      </c>
      <c r="R133" t="s">
        <v>35</v>
      </c>
      <c r="S133" t="s">
        <v>35</v>
      </c>
      <c r="T133" t="s">
        <v>35</v>
      </c>
      <c r="U133" t="s">
        <v>35</v>
      </c>
      <c r="V133" t="s">
        <v>35</v>
      </c>
      <c r="W133" t="s">
        <v>35</v>
      </c>
    </row>
    <row r="134" spans="1:23" hidden="1" x14ac:dyDescent="0.3">
      <c r="A134" t="s">
        <v>1130</v>
      </c>
      <c r="B134" t="s">
        <v>1131</v>
      </c>
      <c r="C134" s="1" t="str">
        <f t="shared" si="9"/>
        <v>21:0035</v>
      </c>
      <c r="D134" s="1" t="str">
        <f t="shared" si="8"/>
        <v>21:0248</v>
      </c>
      <c r="E134" t="s">
        <v>1132</v>
      </c>
      <c r="F134" t="s">
        <v>1133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Filtered Water</v>
      </c>
      <c r="L134">
        <v>12</v>
      </c>
      <c r="M134" t="s">
        <v>114</v>
      </c>
      <c r="N134">
        <v>133</v>
      </c>
      <c r="O134" t="s">
        <v>35</v>
      </c>
      <c r="P134" t="s">
        <v>35</v>
      </c>
      <c r="Q134" t="s">
        <v>35</v>
      </c>
      <c r="R134" t="s">
        <v>35</v>
      </c>
      <c r="S134" t="s">
        <v>35</v>
      </c>
      <c r="T134" t="s">
        <v>35</v>
      </c>
      <c r="U134" t="s">
        <v>35</v>
      </c>
      <c r="V134" t="s">
        <v>35</v>
      </c>
      <c r="W134" t="s">
        <v>35</v>
      </c>
    </row>
    <row r="135" spans="1:23" hidden="1" x14ac:dyDescent="0.3">
      <c r="A135" t="s">
        <v>1134</v>
      </c>
      <c r="B135" t="s">
        <v>1135</v>
      </c>
      <c r="C135" s="1" t="str">
        <f t="shared" si="9"/>
        <v>21:0035</v>
      </c>
      <c r="D135" s="1" t="str">
        <f t="shared" si="8"/>
        <v>21:0248</v>
      </c>
      <c r="E135" t="s">
        <v>1136</v>
      </c>
      <c r="F135" t="s">
        <v>1137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Filtered Water</v>
      </c>
      <c r="L135">
        <v>13</v>
      </c>
      <c r="M135" t="s">
        <v>27</v>
      </c>
      <c r="N135">
        <v>134</v>
      </c>
      <c r="O135" t="s">
        <v>1138</v>
      </c>
      <c r="P135" t="s">
        <v>1139</v>
      </c>
      <c r="Q135" t="s">
        <v>1140</v>
      </c>
      <c r="R135" t="s">
        <v>1141</v>
      </c>
      <c r="S135" t="s">
        <v>1142</v>
      </c>
      <c r="T135" t="s">
        <v>33</v>
      </c>
      <c r="U135" t="s">
        <v>1143</v>
      </c>
      <c r="V135" t="s">
        <v>35</v>
      </c>
      <c r="W135" t="s">
        <v>1144</v>
      </c>
    </row>
    <row r="136" spans="1:23" hidden="1" x14ac:dyDescent="0.3">
      <c r="A136" t="s">
        <v>1145</v>
      </c>
      <c r="B136" t="s">
        <v>1146</v>
      </c>
      <c r="C136" s="1" t="str">
        <f t="shared" si="9"/>
        <v>21:0035</v>
      </c>
      <c r="D136" s="1" t="str">
        <f t="shared" si="8"/>
        <v>21:0248</v>
      </c>
      <c r="E136" t="s">
        <v>1147</v>
      </c>
      <c r="F136" t="s">
        <v>1148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Filtered Water</v>
      </c>
      <c r="L136">
        <v>13</v>
      </c>
      <c r="M136" t="s">
        <v>41</v>
      </c>
      <c r="N136">
        <v>135</v>
      </c>
      <c r="O136" t="s">
        <v>35</v>
      </c>
      <c r="P136" t="s">
        <v>35</v>
      </c>
      <c r="Q136" t="s">
        <v>35</v>
      </c>
      <c r="R136" t="s">
        <v>35</v>
      </c>
      <c r="S136" t="s">
        <v>35</v>
      </c>
      <c r="T136" t="s">
        <v>35</v>
      </c>
      <c r="U136" t="s">
        <v>35</v>
      </c>
      <c r="V136" t="s">
        <v>35</v>
      </c>
      <c r="W136" t="s">
        <v>35</v>
      </c>
    </row>
    <row r="137" spans="1:23" hidden="1" x14ac:dyDescent="0.3">
      <c r="A137" t="s">
        <v>1149</v>
      </c>
      <c r="B137" t="s">
        <v>1150</v>
      </c>
      <c r="C137" s="1" t="str">
        <f t="shared" si="9"/>
        <v>21:0035</v>
      </c>
      <c r="D137" s="1" t="str">
        <f t="shared" si="8"/>
        <v>21:0248</v>
      </c>
      <c r="E137" t="s">
        <v>1151</v>
      </c>
      <c r="F137" t="s">
        <v>1152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Filtered Water</v>
      </c>
      <c r="L137">
        <v>13</v>
      </c>
      <c r="M137" t="s">
        <v>53</v>
      </c>
      <c r="N137">
        <v>136</v>
      </c>
      <c r="O137" t="s">
        <v>35</v>
      </c>
      <c r="P137" t="s">
        <v>35</v>
      </c>
      <c r="Q137" t="s">
        <v>35</v>
      </c>
      <c r="R137" t="s">
        <v>35</v>
      </c>
      <c r="S137" t="s">
        <v>35</v>
      </c>
      <c r="T137" t="s">
        <v>35</v>
      </c>
      <c r="U137" t="s">
        <v>35</v>
      </c>
      <c r="V137" t="s">
        <v>35</v>
      </c>
      <c r="W137" t="s">
        <v>35</v>
      </c>
    </row>
    <row r="138" spans="1:23" hidden="1" x14ac:dyDescent="0.3">
      <c r="A138" t="s">
        <v>1153</v>
      </c>
      <c r="B138" t="s">
        <v>1154</v>
      </c>
      <c r="C138" s="1" t="str">
        <f t="shared" si="9"/>
        <v>21:0035</v>
      </c>
      <c r="D138" s="1" t="str">
        <f t="shared" si="8"/>
        <v>21:0248</v>
      </c>
      <c r="E138" t="s">
        <v>1155</v>
      </c>
      <c r="F138" t="s">
        <v>1156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Filtered Water</v>
      </c>
      <c r="L138">
        <v>13</v>
      </c>
      <c r="M138" t="s">
        <v>66</v>
      </c>
      <c r="N138">
        <v>137</v>
      </c>
      <c r="O138" t="s">
        <v>35</v>
      </c>
      <c r="P138" t="s">
        <v>35</v>
      </c>
      <c r="Q138" t="s">
        <v>35</v>
      </c>
      <c r="R138" t="s">
        <v>35</v>
      </c>
      <c r="S138" t="s">
        <v>35</v>
      </c>
      <c r="T138" t="s">
        <v>35</v>
      </c>
      <c r="U138" t="s">
        <v>35</v>
      </c>
      <c r="V138" t="s">
        <v>35</v>
      </c>
      <c r="W138" t="s">
        <v>35</v>
      </c>
    </row>
    <row r="139" spans="1:23" hidden="1" x14ac:dyDescent="0.3">
      <c r="A139" t="s">
        <v>1157</v>
      </c>
      <c r="B139" t="s">
        <v>1158</v>
      </c>
      <c r="C139" s="1" t="str">
        <f t="shared" si="9"/>
        <v>21:0035</v>
      </c>
      <c r="D139" s="1" t="str">
        <f t="shared" si="8"/>
        <v>21:0248</v>
      </c>
      <c r="E139" t="s">
        <v>1159</v>
      </c>
      <c r="F139" t="s">
        <v>1160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Filtered Water</v>
      </c>
      <c r="L139">
        <v>13</v>
      </c>
      <c r="M139" t="s">
        <v>78</v>
      </c>
      <c r="N139">
        <v>138</v>
      </c>
      <c r="O139" t="s">
        <v>35</v>
      </c>
      <c r="P139" t="s">
        <v>35</v>
      </c>
      <c r="Q139" t="s">
        <v>35</v>
      </c>
      <c r="R139" t="s">
        <v>35</v>
      </c>
      <c r="S139" t="s">
        <v>35</v>
      </c>
      <c r="T139" t="s">
        <v>35</v>
      </c>
      <c r="U139" t="s">
        <v>35</v>
      </c>
      <c r="V139" t="s">
        <v>35</v>
      </c>
      <c r="W139" t="s">
        <v>35</v>
      </c>
    </row>
    <row r="140" spans="1:23" hidden="1" x14ac:dyDescent="0.3">
      <c r="A140" t="s">
        <v>1161</v>
      </c>
      <c r="B140" t="s">
        <v>1162</v>
      </c>
      <c r="C140" s="1" t="str">
        <f t="shared" si="9"/>
        <v>21:0035</v>
      </c>
      <c r="D140" s="1" t="str">
        <f t="shared" si="8"/>
        <v>21:0248</v>
      </c>
      <c r="E140" t="s">
        <v>1163</v>
      </c>
      <c r="F140" t="s">
        <v>1164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Filtered Water</v>
      </c>
      <c r="L140">
        <v>13</v>
      </c>
      <c r="M140" t="s">
        <v>90</v>
      </c>
      <c r="N140">
        <v>139</v>
      </c>
      <c r="O140" t="s">
        <v>35</v>
      </c>
      <c r="P140" t="s">
        <v>35</v>
      </c>
      <c r="Q140" t="s">
        <v>35</v>
      </c>
      <c r="R140" t="s">
        <v>35</v>
      </c>
      <c r="S140" t="s">
        <v>35</v>
      </c>
      <c r="T140" t="s">
        <v>35</v>
      </c>
      <c r="U140" t="s">
        <v>35</v>
      </c>
      <c r="V140" t="s">
        <v>35</v>
      </c>
      <c r="W140" t="s">
        <v>35</v>
      </c>
    </row>
    <row r="141" spans="1:23" hidden="1" x14ac:dyDescent="0.3">
      <c r="A141" t="s">
        <v>1165</v>
      </c>
      <c r="B141" t="s">
        <v>1166</v>
      </c>
      <c r="C141" s="1" t="str">
        <f t="shared" si="9"/>
        <v>21:0035</v>
      </c>
      <c r="D141" s="1" t="str">
        <f t="shared" si="8"/>
        <v>21:0248</v>
      </c>
      <c r="E141" t="s">
        <v>1167</v>
      </c>
      <c r="F141" t="s">
        <v>1168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Filtered Water</v>
      </c>
      <c r="L141">
        <v>14</v>
      </c>
      <c r="M141" t="s">
        <v>27</v>
      </c>
      <c r="N141">
        <v>140</v>
      </c>
      <c r="O141" t="s">
        <v>1169</v>
      </c>
      <c r="P141" t="s">
        <v>503</v>
      </c>
      <c r="Q141" t="s">
        <v>364</v>
      </c>
      <c r="R141" t="s">
        <v>1170</v>
      </c>
      <c r="S141" t="s">
        <v>1171</v>
      </c>
      <c r="T141" t="s">
        <v>286</v>
      </c>
      <c r="U141" t="s">
        <v>1172</v>
      </c>
      <c r="V141" t="s">
        <v>35</v>
      </c>
      <c r="W141" t="s">
        <v>1173</v>
      </c>
    </row>
    <row r="142" spans="1:23" hidden="1" x14ac:dyDescent="0.3">
      <c r="A142" t="s">
        <v>1174</v>
      </c>
      <c r="B142" t="s">
        <v>1175</v>
      </c>
      <c r="C142" s="1" t="str">
        <f t="shared" si="9"/>
        <v>21:0035</v>
      </c>
      <c r="D142" s="1" t="str">
        <f t="shared" si="8"/>
        <v>21:0248</v>
      </c>
      <c r="E142" t="s">
        <v>1176</v>
      </c>
      <c r="F142" t="s">
        <v>1177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Filtered Water</v>
      </c>
      <c r="L142">
        <v>14</v>
      </c>
      <c r="M142" t="s">
        <v>41</v>
      </c>
      <c r="N142">
        <v>141</v>
      </c>
      <c r="O142" t="s">
        <v>35</v>
      </c>
      <c r="P142" t="s">
        <v>35</v>
      </c>
      <c r="Q142" t="s">
        <v>35</v>
      </c>
      <c r="R142" t="s">
        <v>35</v>
      </c>
      <c r="S142" t="s">
        <v>35</v>
      </c>
      <c r="T142" t="s">
        <v>35</v>
      </c>
      <c r="U142" t="s">
        <v>35</v>
      </c>
      <c r="V142" t="s">
        <v>35</v>
      </c>
      <c r="W142" t="s">
        <v>35</v>
      </c>
    </row>
    <row r="143" spans="1:23" hidden="1" x14ac:dyDescent="0.3">
      <c r="A143" t="s">
        <v>1178</v>
      </c>
      <c r="B143" t="s">
        <v>1179</v>
      </c>
      <c r="C143" s="1" t="str">
        <f t="shared" si="9"/>
        <v>21:0035</v>
      </c>
      <c r="D143" s="1" t="str">
        <f t="shared" si="8"/>
        <v>21:0248</v>
      </c>
      <c r="E143" t="s">
        <v>1180</v>
      </c>
      <c r="F143" t="s">
        <v>1181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Filtered Water</v>
      </c>
      <c r="L143">
        <v>14</v>
      </c>
      <c r="M143" t="s">
        <v>53</v>
      </c>
      <c r="N143">
        <v>142</v>
      </c>
      <c r="O143" t="s">
        <v>35</v>
      </c>
      <c r="P143" t="s">
        <v>35</v>
      </c>
      <c r="Q143" t="s">
        <v>35</v>
      </c>
      <c r="R143" t="s">
        <v>35</v>
      </c>
      <c r="S143" t="s">
        <v>35</v>
      </c>
      <c r="T143" t="s">
        <v>35</v>
      </c>
      <c r="U143" t="s">
        <v>35</v>
      </c>
      <c r="V143" t="s">
        <v>35</v>
      </c>
      <c r="W143" t="s">
        <v>35</v>
      </c>
    </row>
    <row r="144" spans="1:23" hidden="1" x14ac:dyDescent="0.3">
      <c r="A144" t="s">
        <v>1182</v>
      </c>
      <c r="B144" t="s">
        <v>1183</v>
      </c>
      <c r="C144" s="1" t="str">
        <f t="shared" si="9"/>
        <v>21:0035</v>
      </c>
      <c r="D144" s="1" t="str">
        <f t="shared" si="8"/>
        <v>21:0248</v>
      </c>
      <c r="E144" t="s">
        <v>1184</v>
      </c>
      <c r="F144" t="s">
        <v>1185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Filtered Water</v>
      </c>
      <c r="L144">
        <v>14</v>
      </c>
      <c r="M144" t="s">
        <v>223</v>
      </c>
      <c r="N144">
        <v>143</v>
      </c>
      <c r="O144" t="s">
        <v>1186</v>
      </c>
      <c r="P144" t="s">
        <v>1187</v>
      </c>
      <c r="Q144" t="s">
        <v>1188</v>
      </c>
      <c r="R144" t="s">
        <v>1189</v>
      </c>
      <c r="S144" t="s">
        <v>1190</v>
      </c>
      <c r="T144" t="s">
        <v>33</v>
      </c>
      <c r="U144" t="s">
        <v>1191</v>
      </c>
      <c r="V144" t="s">
        <v>35</v>
      </c>
      <c r="W144" t="s">
        <v>263</v>
      </c>
    </row>
    <row r="145" spans="1:23" hidden="1" x14ac:dyDescent="0.3">
      <c r="A145" t="s">
        <v>1192</v>
      </c>
      <c r="B145" t="s">
        <v>1193</v>
      </c>
      <c r="C145" s="1" t="str">
        <f t="shared" si="9"/>
        <v>21:0035</v>
      </c>
      <c r="D145" s="1" t="str">
        <f t="shared" si="8"/>
        <v>21:0248</v>
      </c>
      <c r="E145" t="s">
        <v>1184</v>
      </c>
      <c r="F145" t="s">
        <v>1194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Filtered Water</v>
      </c>
      <c r="L145">
        <v>14</v>
      </c>
      <c r="M145" t="s">
        <v>234</v>
      </c>
      <c r="N145">
        <v>144</v>
      </c>
      <c r="O145" t="s">
        <v>35</v>
      </c>
      <c r="P145" t="s">
        <v>35</v>
      </c>
      <c r="Q145" t="s">
        <v>35</v>
      </c>
      <c r="R145" t="s">
        <v>35</v>
      </c>
      <c r="S145" t="s">
        <v>35</v>
      </c>
      <c r="T145" t="s">
        <v>35</v>
      </c>
      <c r="U145" t="s">
        <v>35</v>
      </c>
      <c r="V145" t="s">
        <v>35</v>
      </c>
      <c r="W145" t="s">
        <v>35</v>
      </c>
    </row>
    <row r="146" spans="1:23" hidden="1" x14ac:dyDescent="0.3">
      <c r="A146" t="s">
        <v>1195</v>
      </c>
      <c r="B146" t="s">
        <v>1196</v>
      </c>
      <c r="C146" s="1" t="str">
        <f t="shared" si="9"/>
        <v>21:0035</v>
      </c>
      <c r="D146" s="1" t="str">
        <f t="shared" si="8"/>
        <v>21:0248</v>
      </c>
      <c r="E146" t="s">
        <v>1197</v>
      </c>
      <c r="F146" t="s">
        <v>1198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Filtered Water</v>
      </c>
      <c r="L146">
        <v>14</v>
      </c>
      <c r="M146" t="s">
        <v>66</v>
      </c>
      <c r="N146">
        <v>145</v>
      </c>
      <c r="O146" t="s">
        <v>35</v>
      </c>
      <c r="P146" t="s">
        <v>35</v>
      </c>
      <c r="Q146" t="s">
        <v>35</v>
      </c>
      <c r="R146" t="s">
        <v>35</v>
      </c>
      <c r="S146" t="s">
        <v>35</v>
      </c>
      <c r="T146" t="s">
        <v>35</v>
      </c>
      <c r="U146" t="s">
        <v>35</v>
      </c>
      <c r="V146" t="s">
        <v>35</v>
      </c>
      <c r="W146" t="s">
        <v>35</v>
      </c>
    </row>
    <row r="147" spans="1:23" hidden="1" x14ac:dyDescent="0.3">
      <c r="A147" t="s">
        <v>1199</v>
      </c>
      <c r="B147" t="s">
        <v>1200</v>
      </c>
      <c r="C147" s="1" t="str">
        <f t="shared" si="9"/>
        <v>21:0035</v>
      </c>
      <c r="D147" s="1" t="str">
        <f t="shared" si="8"/>
        <v>21:0248</v>
      </c>
      <c r="E147" t="s">
        <v>1201</v>
      </c>
      <c r="F147" t="s">
        <v>1202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Filtered Water</v>
      </c>
      <c r="L147">
        <v>14</v>
      </c>
      <c r="M147" t="s">
        <v>78</v>
      </c>
      <c r="N147">
        <v>146</v>
      </c>
      <c r="O147" t="s">
        <v>35</v>
      </c>
      <c r="P147" t="s">
        <v>35</v>
      </c>
      <c r="Q147" t="s">
        <v>35</v>
      </c>
      <c r="R147" t="s">
        <v>35</v>
      </c>
      <c r="S147" t="s">
        <v>35</v>
      </c>
      <c r="T147" t="s">
        <v>35</v>
      </c>
      <c r="U147" t="s">
        <v>35</v>
      </c>
      <c r="V147" t="s">
        <v>35</v>
      </c>
      <c r="W147" t="s">
        <v>35</v>
      </c>
    </row>
    <row r="148" spans="1:23" hidden="1" x14ac:dyDescent="0.3">
      <c r="A148" t="s">
        <v>1203</v>
      </c>
      <c r="B148" t="s">
        <v>1204</v>
      </c>
      <c r="C148" s="1" t="str">
        <f t="shared" si="9"/>
        <v>21:0035</v>
      </c>
      <c r="D148" s="1" t="str">
        <f t="shared" si="8"/>
        <v>21:0248</v>
      </c>
      <c r="E148" t="s">
        <v>1205</v>
      </c>
      <c r="F148" t="s">
        <v>1206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Filtered Water</v>
      </c>
      <c r="L148">
        <v>14</v>
      </c>
      <c r="M148" t="s">
        <v>90</v>
      </c>
      <c r="N148">
        <v>147</v>
      </c>
      <c r="O148" t="s">
        <v>1207</v>
      </c>
      <c r="P148" t="s">
        <v>1208</v>
      </c>
      <c r="Q148" t="s">
        <v>430</v>
      </c>
      <c r="R148" t="s">
        <v>1209</v>
      </c>
      <c r="S148" t="s">
        <v>1210</v>
      </c>
      <c r="T148" t="s">
        <v>33</v>
      </c>
      <c r="U148" t="s">
        <v>1211</v>
      </c>
      <c r="V148" t="s">
        <v>35</v>
      </c>
      <c r="W148" t="s">
        <v>1212</v>
      </c>
    </row>
    <row r="149" spans="1:23" hidden="1" x14ac:dyDescent="0.3">
      <c r="A149" t="s">
        <v>1213</v>
      </c>
      <c r="B149" t="s">
        <v>1214</v>
      </c>
      <c r="C149" s="1" t="str">
        <f t="shared" si="9"/>
        <v>21:0035</v>
      </c>
      <c r="D149" s="1" t="str">
        <f t="shared" si="8"/>
        <v>21:0248</v>
      </c>
      <c r="E149" t="s">
        <v>1215</v>
      </c>
      <c r="F149" t="s">
        <v>1216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Filtered Water</v>
      </c>
      <c r="L149">
        <v>14</v>
      </c>
      <c r="M149" t="s">
        <v>102</v>
      </c>
      <c r="N149">
        <v>148</v>
      </c>
      <c r="O149" t="s">
        <v>35</v>
      </c>
      <c r="P149" t="s">
        <v>35</v>
      </c>
      <c r="Q149" t="s">
        <v>35</v>
      </c>
      <c r="R149" t="s">
        <v>35</v>
      </c>
      <c r="S149" t="s">
        <v>35</v>
      </c>
      <c r="T149" t="s">
        <v>35</v>
      </c>
      <c r="U149" t="s">
        <v>35</v>
      </c>
      <c r="V149" t="s">
        <v>35</v>
      </c>
      <c r="W149" t="s">
        <v>35</v>
      </c>
    </row>
    <row r="150" spans="1:23" hidden="1" x14ac:dyDescent="0.3">
      <c r="A150" t="s">
        <v>1217</v>
      </c>
      <c r="B150" t="s">
        <v>1218</v>
      </c>
      <c r="C150" s="1" t="str">
        <f t="shared" si="9"/>
        <v>21:0035</v>
      </c>
      <c r="D150" s="1" t="str">
        <f t="shared" si="8"/>
        <v>21:0248</v>
      </c>
      <c r="E150" t="s">
        <v>1219</v>
      </c>
      <c r="F150" t="s">
        <v>1220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Filtered Water</v>
      </c>
      <c r="L150">
        <v>14</v>
      </c>
      <c r="M150" t="s">
        <v>114</v>
      </c>
      <c r="N150">
        <v>149</v>
      </c>
      <c r="O150" t="s">
        <v>1221</v>
      </c>
      <c r="P150" t="s">
        <v>611</v>
      </c>
      <c r="Q150" t="s">
        <v>1222</v>
      </c>
      <c r="R150" t="s">
        <v>1223</v>
      </c>
      <c r="S150" t="s">
        <v>1224</v>
      </c>
      <c r="T150" t="s">
        <v>33</v>
      </c>
      <c r="U150" t="s">
        <v>1225</v>
      </c>
      <c r="V150" t="s">
        <v>35</v>
      </c>
      <c r="W150" t="s">
        <v>1226</v>
      </c>
    </row>
    <row r="151" spans="1:23" hidden="1" x14ac:dyDescent="0.3">
      <c r="A151" t="s">
        <v>1227</v>
      </c>
      <c r="B151" t="s">
        <v>1228</v>
      </c>
      <c r="C151" s="1" t="str">
        <f t="shared" si="9"/>
        <v>21:0035</v>
      </c>
      <c r="D151" s="1" t="str">
        <f t="shared" si="8"/>
        <v>21:0248</v>
      </c>
      <c r="E151" t="s">
        <v>1229</v>
      </c>
      <c r="F151" t="s">
        <v>1230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Filtered Water</v>
      </c>
      <c r="L151">
        <v>14</v>
      </c>
      <c r="M151" t="s">
        <v>126</v>
      </c>
      <c r="N151">
        <v>150</v>
      </c>
      <c r="O151" t="s">
        <v>35</v>
      </c>
      <c r="P151" t="s">
        <v>35</v>
      </c>
      <c r="Q151" t="s">
        <v>35</v>
      </c>
      <c r="R151" t="s">
        <v>35</v>
      </c>
      <c r="S151" t="s">
        <v>35</v>
      </c>
      <c r="T151" t="s">
        <v>35</v>
      </c>
      <c r="U151" t="s">
        <v>35</v>
      </c>
      <c r="V151" t="s">
        <v>35</v>
      </c>
      <c r="W151" t="s">
        <v>35</v>
      </c>
    </row>
    <row r="152" spans="1:23" hidden="1" x14ac:dyDescent="0.3">
      <c r="A152" t="s">
        <v>1231</v>
      </c>
      <c r="B152" t="s">
        <v>1232</v>
      </c>
      <c r="C152" s="1" t="str">
        <f t="shared" si="9"/>
        <v>21:0035</v>
      </c>
      <c r="D152" s="1" t="str">
        <f t="shared" si="8"/>
        <v>21:0248</v>
      </c>
      <c r="E152" t="s">
        <v>1233</v>
      </c>
      <c r="F152" t="s">
        <v>1234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Filtered Water</v>
      </c>
      <c r="L152">
        <v>14</v>
      </c>
      <c r="M152" t="s">
        <v>137</v>
      </c>
      <c r="N152">
        <v>151</v>
      </c>
      <c r="O152" t="s">
        <v>35</v>
      </c>
      <c r="P152" t="s">
        <v>35</v>
      </c>
      <c r="Q152" t="s">
        <v>35</v>
      </c>
      <c r="R152" t="s">
        <v>35</v>
      </c>
      <c r="S152" t="s">
        <v>35</v>
      </c>
      <c r="T152" t="s">
        <v>35</v>
      </c>
      <c r="U152" t="s">
        <v>35</v>
      </c>
      <c r="V152" t="s">
        <v>35</v>
      </c>
      <c r="W152" t="s">
        <v>35</v>
      </c>
    </row>
    <row r="153" spans="1:23" hidden="1" x14ac:dyDescent="0.3">
      <c r="A153" t="s">
        <v>1235</v>
      </c>
      <c r="B153" t="s">
        <v>1236</v>
      </c>
      <c r="C153" s="1" t="str">
        <f t="shared" si="9"/>
        <v>21:0035</v>
      </c>
      <c r="D153" s="1" t="str">
        <f t="shared" si="8"/>
        <v>21:0248</v>
      </c>
      <c r="E153" t="s">
        <v>1237</v>
      </c>
      <c r="F153" t="s">
        <v>1238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Filtered Water</v>
      </c>
      <c r="L153">
        <v>15</v>
      </c>
      <c r="M153" t="s">
        <v>223</v>
      </c>
      <c r="N153">
        <v>152</v>
      </c>
      <c r="O153" t="s">
        <v>35</v>
      </c>
      <c r="P153" t="s">
        <v>35</v>
      </c>
      <c r="Q153" t="s">
        <v>35</v>
      </c>
      <c r="R153" t="s">
        <v>35</v>
      </c>
      <c r="S153" t="s">
        <v>35</v>
      </c>
      <c r="T153" t="s">
        <v>35</v>
      </c>
      <c r="U153" t="s">
        <v>35</v>
      </c>
      <c r="V153" t="s">
        <v>35</v>
      </c>
      <c r="W153" t="s">
        <v>35</v>
      </c>
    </row>
    <row r="154" spans="1:23" hidden="1" x14ac:dyDescent="0.3">
      <c r="A154" t="s">
        <v>1239</v>
      </c>
      <c r="B154" t="s">
        <v>1240</v>
      </c>
      <c r="C154" s="1" t="str">
        <f t="shared" si="9"/>
        <v>21:0035</v>
      </c>
      <c r="D154" s="1" t="str">
        <f t="shared" si="8"/>
        <v>21:0248</v>
      </c>
      <c r="E154" t="s">
        <v>1237</v>
      </c>
      <c r="F154" t="s">
        <v>1241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Filtered Water</v>
      </c>
      <c r="L154">
        <v>15</v>
      </c>
      <c r="M154" t="s">
        <v>234</v>
      </c>
      <c r="N154">
        <v>153</v>
      </c>
      <c r="O154" t="s">
        <v>35</v>
      </c>
      <c r="P154" t="s">
        <v>35</v>
      </c>
      <c r="Q154" t="s">
        <v>35</v>
      </c>
      <c r="R154" t="s">
        <v>35</v>
      </c>
      <c r="S154" t="s">
        <v>35</v>
      </c>
      <c r="T154" t="s">
        <v>35</v>
      </c>
      <c r="U154" t="s">
        <v>35</v>
      </c>
      <c r="V154" t="s">
        <v>35</v>
      </c>
      <c r="W154" t="s">
        <v>35</v>
      </c>
    </row>
    <row r="155" spans="1:23" hidden="1" x14ac:dyDescent="0.3">
      <c r="A155" t="s">
        <v>1242</v>
      </c>
      <c r="B155" t="s">
        <v>1243</v>
      </c>
      <c r="C155" s="1" t="str">
        <f t="shared" si="9"/>
        <v>21:0035</v>
      </c>
      <c r="D155" s="1" t="str">
        <f t="shared" si="8"/>
        <v>21:0248</v>
      </c>
      <c r="E155" t="s">
        <v>1244</v>
      </c>
      <c r="F155" t="s">
        <v>1245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Filtered Water</v>
      </c>
      <c r="L155">
        <v>15</v>
      </c>
      <c r="M155" t="s">
        <v>27</v>
      </c>
      <c r="N155">
        <v>154</v>
      </c>
      <c r="O155" t="s">
        <v>1246</v>
      </c>
      <c r="P155" t="s">
        <v>1247</v>
      </c>
      <c r="Q155" t="s">
        <v>1248</v>
      </c>
      <c r="R155" t="s">
        <v>1249</v>
      </c>
      <c r="S155" t="s">
        <v>1250</v>
      </c>
      <c r="T155" t="s">
        <v>33</v>
      </c>
      <c r="U155" t="s">
        <v>1251</v>
      </c>
      <c r="V155" t="s">
        <v>35</v>
      </c>
      <c r="W155" t="s">
        <v>1252</v>
      </c>
    </row>
    <row r="156" spans="1:23" hidden="1" x14ac:dyDescent="0.3">
      <c r="A156" t="s">
        <v>1253</v>
      </c>
      <c r="B156" t="s">
        <v>1254</v>
      </c>
      <c r="C156" s="1" t="str">
        <f t="shared" si="9"/>
        <v>21:0035</v>
      </c>
      <c r="D156" s="1" t="str">
        <f t="shared" si="8"/>
        <v>21:0248</v>
      </c>
      <c r="E156" t="s">
        <v>1255</v>
      </c>
      <c r="F156" t="s">
        <v>1256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Filtered Water</v>
      </c>
      <c r="L156">
        <v>15</v>
      </c>
      <c r="M156" t="s">
        <v>41</v>
      </c>
      <c r="N156">
        <v>155</v>
      </c>
      <c r="O156" t="s">
        <v>35</v>
      </c>
      <c r="P156" t="s">
        <v>35</v>
      </c>
      <c r="Q156" t="s">
        <v>35</v>
      </c>
      <c r="R156" t="s">
        <v>35</v>
      </c>
      <c r="S156" t="s">
        <v>35</v>
      </c>
      <c r="T156" t="s">
        <v>35</v>
      </c>
      <c r="U156" t="s">
        <v>35</v>
      </c>
      <c r="V156" t="s">
        <v>35</v>
      </c>
      <c r="W156" t="s">
        <v>35</v>
      </c>
    </row>
    <row r="157" spans="1:23" hidden="1" x14ac:dyDescent="0.3">
      <c r="A157" t="s">
        <v>1257</v>
      </c>
      <c r="B157" t="s">
        <v>1258</v>
      </c>
      <c r="C157" s="1" t="str">
        <f t="shared" si="9"/>
        <v>21:0035</v>
      </c>
      <c r="D157" s="1" t="str">
        <f t="shared" si="8"/>
        <v>21:0248</v>
      </c>
      <c r="E157" t="s">
        <v>1259</v>
      </c>
      <c r="F157" t="s">
        <v>1260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Filtered Water</v>
      </c>
      <c r="L157">
        <v>15</v>
      </c>
      <c r="M157" t="s">
        <v>53</v>
      </c>
      <c r="N157">
        <v>156</v>
      </c>
      <c r="O157" t="s">
        <v>1261</v>
      </c>
      <c r="P157" t="s">
        <v>1262</v>
      </c>
      <c r="Q157" t="s">
        <v>1263</v>
      </c>
      <c r="R157" t="s">
        <v>1264</v>
      </c>
      <c r="S157" t="s">
        <v>1265</v>
      </c>
      <c r="T157" t="s">
        <v>33</v>
      </c>
      <c r="U157" t="s">
        <v>1266</v>
      </c>
      <c r="V157" t="s">
        <v>35</v>
      </c>
      <c r="W157" t="s">
        <v>1267</v>
      </c>
    </row>
    <row r="158" spans="1:23" hidden="1" x14ac:dyDescent="0.3">
      <c r="A158" t="s">
        <v>1268</v>
      </c>
      <c r="B158" t="s">
        <v>1269</v>
      </c>
      <c r="C158" s="1" t="str">
        <f t="shared" si="9"/>
        <v>21:0035</v>
      </c>
      <c r="D158" s="1" t="str">
        <f t="shared" si="8"/>
        <v>21:0248</v>
      </c>
      <c r="E158" t="s">
        <v>1270</v>
      </c>
      <c r="F158" t="s">
        <v>1271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Filtered Water</v>
      </c>
      <c r="L158">
        <v>15</v>
      </c>
      <c r="M158" t="s">
        <v>66</v>
      </c>
      <c r="N158">
        <v>157</v>
      </c>
      <c r="O158" t="s">
        <v>35</v>
      </c>
      <c r="P158" t="s">
        <v>35</v>
      </c>
      <c r="Q158" t="s">
        <v>35</v>
      </c>
      <c r="R158" t="s">
        <v>35</v>
      </c>
      <c r="S158" t="s">
        <v>35</v>
      </c>
      <c r="T158" t="s">
        <v>35</v>
      </c>
      <c r="U158" t="s">
        <v>35</v>
      </c>
      <c r="V158" t="s">
        <v>35</v>
      </c>
      <c r="W158" t="s">
        <v>35</v>
      </c>
    </row>
    <row r="159" spans="1:23" hidden="1" x14ac:dyDescent="0.3">
      <c r="A159" t="s">
        <v>1272</v>
      </c>
      <c r="B159" t="s">
        <v>1273</v>
      </c>
      <c r="C159" s="1" t="str">
        <f t="shared" si="9"/>
        <v>21:0035</v>
      </c>
      <c r="D159" s="1" t="str">
        <f t="shared" si="8"/>
        <v>21:0248</v>
      </c>
      <c r="E159" t="s">
        <v>1274</v>
      </c>
      <c r="F159" t="s">
        <v>1275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Filtered Water</v>
      </c>
      <c r="L159">
        <v>15</v>
      </c>
      <c r="M159" t="s">
        <v>78</v>
      </c>
      <c r="N159">
        <v>158</v>
      </c>
      <c r="O159" t="s">
        <v>1276</v>
      </c>
      <c r="P159" t="s">
        <v>1277</v>
      </c>
      <c r="Q159" t="s">
        <v>1278</v>
      </c>
      <c r="R159" t="s">
        <v>1279</v>
      </c>
      <c r="S159" t="s">
        <v>1280</v>
      </c>
      <c r="T159" t="s">
        <v>33</v>
      </c>
      <c r="U159" t="s">
        <v>1281</v>
      </c>
      <c r="V159" t="s">
        <v>35</v>
      </c>
      <c r="W159" t="s">
        <v>1282</v>
      </c>
    </row>
    <row r="160" spans="1:23" hidden="1" x14ac:dyDescent="0.3">
      <c r="A160" t="s">
        <v>1283</v>
      </c>
      <c r="B160" t="s">
        <v>1284</v>
      </c>
      <c r="C160" s="1" t="str">
        <f t="shared" si="9"/>
        <v>21:0035</v>
      </c>
      <c r="D160" s="1" t="str">
        <f t="shared" si="8"/>
        <v>21:0248</v>
      </c>
      <c r="E160" t="s">
        <v>1285</v>
      </c>
      <c r="F160" t="s">
        <v>1286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Filtered Water</v>
      </c>
      <c r="L160">
        <v>15</v>
      </c>
      <c r="M160" t="s">
        <v>90</v>
      </c>
      <c r="N160">
        <v>159</v>
      </c>
      <c r="O160" t="s">
        <v>35</v>
      </c>
      <c r="P160" t="s">
        <v>35</v>
      </c>
      <c r="Q160" t="s">
        <v>35</v>
      </c>
      <c r="R160" t="s">
        <v>35</v>
      </c>
      <c r="S160" t="s">
        <v>35</v>
      </c>
      <c r="T160" t="s">
        <v>35</v>
      </c>
      <c r="U160" t="s">
        <v>35</v>
      </c>
      <c r="V160" t="s">
        <v>35</v>
      </c>
      <c r="W160" t="s">
        <v>35</v>
      </c>
    </row>
    <row r="161" spans="1:23" hidden="1" x14ac:dyDescent="0.3">
      <c r="A161" t="s">
        <v>1287</v>
      </c>
      <c r="B161" t="s">
        <v>1288</v>
      </c>
      <c r="C161" s="1" t="str">
        <f t="shared" si="9"/>
        <v>21:0035</v>
      </c>
      <c r="D161" s="1" t="str">
        <f t="shared" si="8"/>
        <v>21:0248</v>
      </c>
      <c r="E161" t="s">
        <v>1289</v>
      </c>
      <c r="F161" t="s">
        <v>1290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Filtered Water</v>
      </c>
      <c r="L161">
        <v>15</v>
      </c>
      <c r="M161" t="s">
        <v>102</v>
      </c>
      <c r="N161">
        <v>160</v>
      </c>
      <c r="O161" t="s">
        <v>1291</v>
      </c>
      <c r="P161" t="s">
        <v>1292</v>
      </c>
      <c r="Q161" t="s">
        <v>1293</v>
      </c>
      <c r="R161" t="s">
        <v>1294</v>
      </c>
      <c r="S161" t="s">
        <v>1295</v>
      </c>
      <c r="T161" t="s">
        <v>33</v>
      </c>
      <c r="U161" t="s">
        <v>1296</v>
      </c>
      <c r="V161" t="s">
        <v>35</v>
      </c>
      <c r="W161" t="s">
        <v>1297</v>
      </c>
    </row>
    <row r="162" spans="1:23" hidden="1" x14ac:dyDescent="0.3">
      <c r="A162" t="s">
        <v>1298</v>
      </c>
      <c r="B162" t="s">
        <v>1299</v>
      </c>
      <c r="C162" s="1" t="str">
        <f t="shared" si="9"/>
        <v>21:0035</v>
      </c>
      <c r="D162" s="1" t="str">
        <f t="shared" si="8"/>
        <v>21:0248</v>
      </c>
      <c r="E162" t="s">
        <v>1300</v>
      </c>
      <c r="F162" t="s">
        <v>1301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Filtered Water</v>
      </c>
      <c r="L162">
        <v>15</v>
      </c>
      <c r="M162" t="s">
        <v>114</v>
      </c>
      <c r="N162">
        <v>161</v>
      </c>
      <c r="O162" t="s">
        <v>35</v>
      </c>
      <c r="P162" t="s">
        <v>35</v>
      </c>
      <c r="Q162" t="s">
        <v>35</v>
      </c>
      <c r="R162" t="s">
        <v>35</v>
      </c>
      <c r="S162" t="s">
        <v>35</v>
      </c>
      <c r="T162" t="s">
        <v>35</v>
      </c>
      <c r="U162" t="s">
        <v>35</v>
      </c>
      <c r="V162" t="s">
        <v>35</v>
      </c>
      <c r="W162" t="s">
        <v>35</v>
      </c>
    </row>
    <row r="163" spans="1:23" hidden="1" x14ac:dyDescent="0.3">
      <c r="A163" t="s">
        <v>1302</v>
      </c>
      <c r="B163" t="s">
        <v>1303</v>
      </c>
      <c r="C163" s="1" t="str">
        <f t="shared" si="9"/>
        <v>21:0035</v>
      </c>
      <c r="D163" s="1" t="str">
        <f t="shared" si="8"/>
        <v>21:0248</v>
      </c>
      <c r="E163" t="s">
        <v>1304</v>
      </c>
      <c r="F163" t="s">
        <v>1305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Filtered Water</v>
      </c>
      <c r="L163">
        <v>15</v>
      </c>
      <c r="M163" t="s">
        <v>126</v>
      </c>
      <c r="N163">
        <v>162</v>
      </c>
      <c r="O163" t="s">
        <v>35</v>
      </c>
      <c r="P163" t="s">
        <v>35</v>
      </c>
      <c r="Q163" t="s">
        <v>35</v>
      </c>
      <c r="R163" t="s">
        <v>35</v>
      </c>
      <c r="S163" t="s">
        <v>35</v>
      </c>
      <c r="T163" t="s">
        <v>35</v>
      </c>
      <c r="U163" t="s">
        <v>35</v>
      </c>
      <c r="V163" t="s">
        <v>35</v>
      </c>
      <c r="W163" t="s">
        <v>35</v>
      </c>
    </row>
    <row r="164" spans="1:23" hidden="1" x14ac:dyDescent="0.3">
      <c r="A164" t="s">
        <v>1306</v>
      </c>
      <c r="B164" t="s">
        <v>1307</v>
      </c>
      <c r="C164" s="1" t="str">
        <f t="shared" si="9"/>
        <v>21:0035</v>
      </c>
      <c r="D164" s="1" t="str">
        <f t="shared" si="8"/>
        <v>21:0248</v>
      </c>
      <c r="E164" t="s">
        <v>1308</v>
      </c>
      <c r="F164" t="s">
        <v>1309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Filtered Water</v>
      </c>
      <c r="L164">
        <v>15</v>
      </c>
      <c r="M164" t="s">
        <v>137</v>
      </c>
      <c r="N164">
        <v>163</v>
      </c>
      <c r="O164" t="s">
        <v>1310</v>
      </c>
      <c r="P164" t="s">
        <v>1311</v>
      </c>
      <c r="Q164" t="s">
        <v>1312</v>
      </c>
      <c r="R164" t="s">
        <v>1313</v>
      </c>
      <c r="S164" t="s">
        <v>1314</v>
      </c>
      <c r="T164" t="s">
        <v>33</v>
      </c>
      <c r="U164" t="s">
        <v>1315</v>
      </c>
      <c r="V164" t="s">
        <v>35</v>
      </c>
      <c r="W164" t="s">
        <v>1316</v>
      </c>
    </row>
    <row r="165" spans="1:23" hidden="1" x14ac:dyDescent="0.3">
      <c r="A165" t="s">
        <v>1317</v>
      </c>
      <c r="B165" t="s">
        <v>1318</v>
      </c>
      <c r="C165" s="1" t="str">
        <f t="shared" si="9"/>
        <v>21:0035</v>
      </c>
      <c r="D165" s="1" t="str">
        <f t="shared" si="8"/>
        <v>21:0248</v>
      </c>
      <c r="E165" t="s">
        <v>1319</v>
      </c>
      <c r="F165" t="s">
        <v>1320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Filtered Water</v>
      </c>
      <c r="L165">
        <v>15</v>
      </c>
      <c r="M165" t="s">
        <v>149</v>
      </c>
      <c r="N165">
        <v>164</v>
      </c>
      <c r="O165" t="s">
        <v>1321</v>
      </c>
      <c r="P165" t="s">
        <v>1322</v>
      </c>
      <c r="Q165" t="s">
        <v>1323</v>
      </c>
      <c r="R165" t="s">
        <v>1324</v>
      </c>
      <c r="S165" t="s">
        <v>1325</v>
      </c>
      <c r="T165" t="s">
        <v>33</v>
      </c>
      <c r="U165" t="s">
        <v>1326</v>
      </c>
      <c r="V165" t="s">
        <v>35</v>
      </c>
      <c r="W165" t="s">
        <v>1327</v>
      </c>
    </row>
    <row r="166" spans="1:23" hidden="1" x14ac:dyDescent="0.3">
      <c r="A166" t="s">
        <v>1328</v>
      </c>
      <c r="B166" t="s">
        <v>1329</v>
      </c>
      <c r="C166" s="1" t="str">
        <f t="shared" si="9"/>
        <v>21:0035</v>
      </c>
      <c r="D166" s="1" t="str">
        <f t="shared" si="8"/>
        <v>21:0248</v>
      </c>
      <c r="E166" t="s">
        <v>1330</v>
      </c>
      <c r="F166" t="s">
        <v>1331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Filtered Water</v>
      </c>
      <c r="L166">
        <v>15</v>
      </c>
      <c r="M166" t="s">
        <v>161</v>
      </c>
      <c r="N166">
        <v>165</v>
      </c>
      <c r="O166" t="s">
        <v>35</v>
      </c>
      <c r="P166" t="s">
        <v>35</v>
      </c>
      <c r="Q166" t="s">
        <v>35</v>
      </c>
      <c r="R166" t="s">
        <v>35</v>
      </c>
      <c r="S166" t="s">
        <v>35</v>
      </c>
      <c r="T166" t="s">
        <v>35</v>
      </c>
      <c r="U166" t="s">
        <v>35</v>
      </c>
      <c r="V166" t="s">
        <v>35</v>
      </c>
      <c r="W166" t="s">
        <v>35</v>
      </c>
    </row>
    <row r="167" spans="1:23" hidden="1" x14ac:dyDescent="0.3">
      <c r="A167" t="s">
        <v>1332</v>
      </c>
      <c r="B167" t="s">
        <v>1333</v>
      </c>
      <c r="C167" s="1" t="str">
        <f t="shared" si="9"/>
        <v>21:0035</v>
      </c>
      <c r="D167" s="1" t="str">
        <f t="shared" si="8"/>
        <v>21:0248</v>
      </c>
      <c r="E167" t="s">
        <v>1334</v>
      </c>
      <c r="F167" t="s">
        <v>1335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Filtered Water</v>
      </c>
      <c r="L167">
        <v>15</v>
      </c>
      <c r="M167" t="s">
        <v>173</v>
      </c>
      <c r="N167">
        <v>166</v>
      </c>
      <c r="O167" t="s">
        <v>1336</v>
      </c>
      <c r="P167" t="s">
        <v>1337</v>
      </c>
      <c r="Q167" t="s">
        <v>1338</v>
      </c>
      <c r="R167" t="s">
        <v>1339</v>
      </c>
      <c r="S167" t="s">
        <v>1340</v>
      </c>
      <c r="T167" t="s">
        <v>33</v>
      </c>
      <c r="U167" t="s">
        <v>1341</v>
      </c>
      <c r="V167" t="s">
        <v>35</v>
      </c>
      <c r="W167" t="s">
        <v>1342</v>
      </c>
    </row>
    <row r="168" spans="1:23" hidden="1" x14ac:dyDescent="0.3">
      <c r="A168" t="s">
        <v>1343</v>
      </c>
      <c r="B168" t="s">
        <v>1344</v>
      </c>
      <c r="C168" s="1" t="str">
        <f t="shared" si="9"/>
        <v>21:0035</v>
      </c>
      <c r="D168" s="1" t="str">
        <f t="shared" si="8"/>
        <v>21:0248</v>
      </c>
      <c r="E168" t="s">
        <v>1345</v>
      </c>
      <c r="F168" t="s">
        <v>1346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Filtered Water</v>
      </c>
      <c r="L168">
        <v>15</v>
      </c>
      <c r="M168" t="s">
        <v>185</v>
      </c>
      <c r="N168">
        <v>167</v>
      </c>
      <c r="O168" t="s">
        <v>35</v>
      </c>
      <c r="P168" t="s">
        <v>35</v>
      </c>
      <c r="Q168" t="s">
        <v>35</v>
      </c>
      <c r="R168" t="s">
        <v>35</v>
      </c>
      <c r="S168" t="s">
        <v>35</v>
      </c>
      <c r="T168" t="s">
        <v>35</v>
      </c>
      <c r="U168" t="s">
        <v>35</v>
      </c>
      <c r="V168" t="s">
        <v>35</v>
      </c>
      <c r="W168" t="s">
        <v>35</v>
      </c>
    </row>
    <row r="169" spans="1:23" hidden="1" x14ac:dyDescent="0.3">
      <c r="A169" t="s">
        <v>1347</v>
      </c>
      <c r="B169" t="s">
        <v>1348</v>
      </c>
      <c r="C169" s="1" t="str">
        <f t="shared" si="9"/>
        <v>21:0035</v>
      </c>
      <c r="D169" s="1" t="str">
        <f t="shared" si="8"/>
        <v>21:0248</v>
      </c>
      <c r="E169" t="s">
        <v>1349</v>
      </c>
      <c r="F169" t="s">
        <v>1350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Filtered Water</v>
      </c>
      <c r="L169">
        <v>15</v>
      </c>
      <c r="M169" t="s">
        <v>198</v>
      </c>
      <c r="N169">
        <v>168</v>
      </c>
      <c r="O169" t="s">
        <v>1351</v>
      </c>
      <c r="P169" t="s">
        <v>448</v>
      </c>
      <c r="Q169" t="s">
        <v>1352</v>
      </c>
      <c r="R169" t="s">
        <v>1353</v>
      </c>
      <c r="S169" t="s">
        <v>1354</v>
      </c>
      <c r="T169" t="s">
        <v>33</v>
      </c>
      <c r="U169" t="s">
        <v>1355</v>
      </c>
      <c r="V169" t="s">
        <v>35</v>
      </c>
      <c r="W169" t="s">
        <v>1356</v>
      </c>
    </row>
    <row r="170" spans="1:23" hidden="1" x14ac:dyDescent="0.3">
      <c r="A170" t="s">
        <v>1357</v>
      </c>
      <c r="B170" t="s">
        <v>1358</v>
      </c>
      <c r="C170" s="1" t="str">
        <f t="shared" si="9"/>
        <v>21:0035</v>
      </c>
      <c r="D170" s="1" t="str">
        <f t="shared" si="8"/>
        <v>21:0248</v>
      </c>
      <c r="E170" t="s">
        <v>1359</v>
      </c>
      <c r="F170" t="s">
        <v>1360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Filtered Water</v>
      </c>
      <c r="L170">
        <v>15</v>
      </c>
      <c r="M170" t="s">
        <v>211</v>
      </c>
      <c r="N170">
        <v>169</v>
      </c>
      <c r="O170" t="s">
        <v>35</v>
      </c>
      <c r="P170" t="s">
        <v>35</v>
      </c>
      <c r="Q170" t="s">
        <v>35</v>
      </c>
      <c r="R170" t="s">
        <v>35</v>
      </c>
      <c r="S170" t="s">
        <v>35</v>
      </c>
      <c r="T170" t="s">
        <v>35</v>
      </c>
      <c r="U170" t="s">
        <v>35</v>
      </c>
      <c r="V170" t="s">
        <v>35</v>
      </c>
      <c r="W170" t="s">
        <v>35</v>
      </c>
    </row>
    <row r="171" spans="1:23" hidden="1" x14ac:dyDescent="0.3">
      <c r="A171" t="s">
        <v>1361</v>
      </c>
      <c r="B171" t="s">
        <v>1362</v>
      </c>
      <c r="C171" s="1" t="str">
        <f t="shared" si="9"/>
        <v>21:0035</v>
      </c>
      <c r="D171" s="1" t="str">
        <f t="shared" ref="D171:D234" si="12">HYPERLINK("https://geochem.nrcan.gc.ca/cdogs/content/svy/svy210248_e.htm", "21:0248")</f>
        <v>21:0248</v>
      </c>
      <c r="E171" t="s">
        <v>1363</v>
      </c>
      <c r="F171" t="s">
        <v>1364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Filtered Water</v>
      </c>
      <c r="L171">
        <v>16</v>
      </c>
      <c r="M171" t="s">
        <v>27</v>
      </c>
      <c r="N171">
        <v>170</v>
      </c>
      <c r="O171" t="s">
        <v>35</v>
      </c>
      <c r="P171" t="s">
        <v>35</v>
      </c>
      <c r="Q171" t="s">
        <v>35</v>
      </c>
      <c r="R171" t="s">
        <v>35</v>
      </c>
      <c r="S171" t="s">
        <v>35</v>
      </c>
      <c r="T171" t="s">
        <v>35</v>
      </c>
      <c r="U171" t="s">
        <v>35</v>
      </c>
      <c r="V171" t="s">
        <v>35</v>
      </c>
      <c r="W171" t="s">
        <v>35</v>
      </c>
    </row>
    <row r="172" spans="1:23" hidden="1" x14ac:dyDescent="0.3">
      <c r="A172" t="s">
        <v>1365</v>
      </c>
      <c r="B172" t="s">
        <v>1366</v>
      </c>
      <c r="C172" s="1" t="str">
        <f t="shared" si="9"/>
        <v>21:0035</v>
      </c>
      <c r="D172" s="1" t="str">
        <f t="shared" si="12"/>
        <v>21:0248</v>
      </c>
      <c r="E172" t="s">
        <v>1367</v>
      </c>
      <c r="F172" t="s">
        <v>1368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Filtered Water</v>
      </c>
      <c r="L172">
        <v>16</v>
      </c>
      <c r="M172" t="s">
        <v>223</v>
      </c>
      <c r="N172">
        <v>171</v>
      </c>
      <c r="O172" t="s">
        <v>1369</v>
      </c>
      <c r="P172" t="s">
        <v>1370</v>
      </c>
      <c r="Q172" t="s">
        <v>1371</v>
      </c>
      <c r="R172" t="s">
        <v>1372</v>
      </c>
      <c r="S172" t="s">
        <v>1373</v>
      </c>
      <c r="T172" t="s">
        <v>33</v>
      </c>
      <c r="U172" t="s">
        <v>1374</v>
      </c>
      <c r="V172" t="s">
        <v>35</v>
      </c>
      <c r="W172" t="s">
        <v>1375</v>
      </c>
    </row>
    <row r="173" spans="1:23" hidden="1" x14ac:dyDescent="0.3">
      <c r="A173" t="s">
        <v>1376</v>
      </c>
      <c r="B173" t="s">
        <v>1377</v>
      </c>
      <c r="C173" s="1" t="str">
        <f t="shared" si="9"/>
        <v>21:0035</v>
      </c>
      <c r="D173" s="1" t="str">
        <f t="shared" si="12"/>
        <v>21:0248</v>
      </c>
      <c r="E173" t="s">
        <v>1367</v>
      </c>
      <c r="F173" t="s">
        <v>1378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Filtered Water</v>
      </c>
      <c r="L173">
        <v>16</v>
      </c>
      <c r="M173" t="s">
        <v>234</v>
      </c>
      <c r="N173">
        <v>172</v>
      </c>
      <c r="O173" t="s">
        <v>35</v>
      </c>
      <c r="P173" t="s">
        <v>35</v>
      </c>
      <c r="Q173" t="s">
        <v>35</v>
      </c>
      <c r="R173" t="s">
        <v>35</v>
      </c>
      <c r="S173" t="s">
        <v>35</v>
      </c>
      <c r="T173" t="s">
        <v>35</v>
      </c>
      <c r="U173" t="s">
        <v>35</v>
      </c>
      <c r="V173" t="s">
        <v>35</v>
      </c>
      <c r="W173" t="s">
        <v>35</v>
      </c>
    </row>
    <row r="174" spans="1:23" hidden="1" x14ac:dyDescent="0.3">
      <c r="A174" t="s">
        <v>1379</v>
      </c>
      <c r="B174" t="s">
        <v>1380</v>
      </c>
      <c r="C174" s="1" t="str">
        <f t="shared" si="9"/>
        <v>21:0035</v>
      </c>
      <c r="D174" s="1" t="str">
        <f t="shared" si="12"/>
        <v>21:0248</v>
      </c>
      <c r="E174" t="s">
        <v>1381</v>
      </c>
      <c r="F174" t="s">
        <v>1382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Filtered Water</v>
      </c>
      <c r="L174">
        <v>16</v>
      </c>
      <c r="M174" t="s">
        <v>41</v>
      </c>
      <c r="N174">
        <v>173</v>
      </c>
      <c r="O174" t="s">
        <v>35</v>
      </c>
      <c r="P174" t="s">
        <v>35</v>
      </c>
      <c r="Q174" t="s">
        <v>35</v>
      </c>
      <c r="R174" t="s">
        <v>35</v>
      </c>
      <c r="S174" t="s">
        <v>35</v>
      </c>
      <c r="T174" t="s">
        <v>35</v>
      </c>
      <c r="U174" t="s">
        <v>35</v>
      </c>
      <c r="V174" t="s">
        <v>35</v>
      </c>
      <c r="W174" t="s">
        <v>35</v>
      </c>
    </row>
    <row r="175" spans="1:23" hidden="1" x14ac:dyDescent="0.3">
      <c r="A175" t="s">
        <v>1383</v>
      </c>
      <c r="B175" t="s">
        <v>1384</v>
      </c>
      <c r="C175" s="1" t="str">
        <f t="shared" si="9"/>
        <v>21:0035</v>
      </c>
      <c r="D175" s="1" t="str">
        <f t="shared" si="12"/>
        <v>21:0248</v>
      </c>
      <c r="E175" t="s">
        <v>1385</v>
      </c>
      <c r="F175" t="s">
        <v>1386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Filtered Water</v>
      </c>
      <c r="L175">
        <v>16</v>
      </c>
      <c r="M175" t="s">
        <v>53</v>
      </c>
      <c r="N175">
        <v>174</v>
      </c>
      <c r="O175" t="s">
        <v>1387</v>
      </c>
      <c r="P175" t="s">
        <v>1018</v>
      </c>
      <c r="Q175" t="s">
        <v>1388</v>
      </c>
      <c r="R175" t="s">
        <v>1389</v>
      </c>
      <c r="S175" t="s">
        <v>1390</v>
      </c>
      <c r="T175" t="s">
        <v>33</v>
      </c>
      <c r="U175" t="s">
        <v>1391</v>
      </c>
      <c r="V175" t="s">
        <v>35</v>
      </c>
      <c r="W175" t="s">
        <v>1392</v>
      </c>
    </row>
    <row r="176" spans="1:23" hidden="1" x14ac:dyDescent="0.3">
      <c r="A176" t="s">
        <v>1393</v>
      </c>
      <c r="B176" t="s">
        <v>1394</v>
      </c>
      <c r="C176" s="1" t="str">
        <f t="shared" si="9"/>
        <v>21:0035</v>
      </c>
      <c r="D176" s="1" t="str">
        <f t="shared" si="12"/>
        <v>21:0248</v>
      </c>
      <c r="E176" t="s">
        <v>1395</v>
      </c>
      <c r="F176" t="s">
        <v>1396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Filtered Water</v>
      </c>
      <c r="L176">
        <v>16</v>
      </c>
      <c r="M176" t="s">
        <v>66</v>
      </c>
      <c r="N176">
        <v>175</v>
      </c>
      <c r="O176" t="s">
        <v>1397</v>
      </c>
      <c r="P176" t="s">
        <v>1398</v>
      </c>
      <c r="Q176" t="s">
        <v>1399</v>
      </c>
      <c r="R176" t="s">
        <v>1400</v>
      </c>
      <c r="S176" t="s">
        <v>1401</v>
      </c>
      <c r="T176" t="s">
        <v>33</v>
      </c>
      <c r="U176" t="s">
        <v>1402</v>
      </c>
      <c r="V176" t="s">
        <v>35</v>
      </c>
      <c r="W176" t="s">
        <v>1403</v>
      </c>
    </row>
    <row r="177" spans="1:23" hidden="1" x14ac:dyDescent="0.3">
      <c r="A177" t="s">
        <v>1404</v>
      </c>
      <c r="B177" t="s">
        <v>1405</v>
      </c>
      <c r="C177" s="1" t="str">
        <f t="shared" si="9"/>
        <v>21:0035</v>
      </c>
      <c r="D177" s="1" t="str">
        <f t="shared" si="12"/>
        <v>21:0248</v>
      </c>
      <c r="E177" t="s">
        <v>1406</v>
      </c>
      <c r="F177" t="s">
        <v>1407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Filtered Water</v>
      </c>
      <c r="L177">
        <v>16</v>
      </c>
      <c r="M177" t="s">
        <v>78</v>
      </c>
      <c r="N177">
        <v>176</v>
      </c>
      <c r="O177" t="s">
        <v>35</v>
      </c>
      <c r="P177" t="s">
        <v>35</v>
      </c>
      <c r="Q177" t="s">
        <v>35</v>
      </c>
      <c r="R177" t="s">
        <v>35</v>
      </c>
      <c r="S177" t="s">
        <v>35</v>
      </c>
      <c r="T177" t="s">
        <v>35</v>
      </c>
      <c r="U177" t="s">
        <v>35</v>
      </c>
      <c r="V177" t="s">
        <v>35</v>
      </c>
      <c r="W177" t="s">
        <v>35</v>
      </c>
    </row>
    <row r="178" spans="1:23" hidden="1" x14ac:dyDescent="0.3">
      <c r="A178" t="s">
        <v>1408</v>
      </c>
      <c r="B178" t="s">
        <v>1409</v>
      </c>
      <c r="C178" s="1" t="str">
        <f t="shared" si="9"/>
        <v>21:0035</v>
      </c>
      <c r="D178" s="1" t="str">
        <f t="shared" si="12"/>
        <v>21:0248</v>
      </c>
      <c r="E178" t="s">
        <v>1410</v>
      </c>
      <c r="F178" t="s">
        <v>1411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Filtered Water</v>
      </c>
      <c r="L178">
        <v>16</v>
      </c>
      <c r="M178" t="s">
        <v>90</v>
      </c>
      <c r="N178">
        <v>177</v>
      </c>
      <c r="O178" t="s">
        <v>35</v>
      </c>
      <c r="P178" t="s">
        <v>35</v>
      </c>
      <c r="Q178" t="s">
        <v>35</v>
      </c>
      <c r="R178" t="s">
        <v>35</v>
      </c>
      <c r="S178" t="s">
        <v>35</v>
      </c>
      <c r="T178" t="s">
        <v>35</v>
      </c>
      <c r="U178" t="s">
        <v>35</v>
      </c>
      <c r="V178" t="s">
        <v>35</v>
      </c>
      <c r="W178" t="s">
        <v>35</v>
      </c>
    </row>
    <row r="179" spans="1:23" hidden="1" x14ac:dyDescent="0.3">
      <c r="A179" t="s">
        <v>1412</v>
      </c>
      <c r="B179" t="s">
        <v>1413</v>
      </c>
      <c r="C179" s="1" t="str">
        <f t="shared" si="9"/>
        <v>21:0035</v>
      </c>
      <c r="D179" s="1" t="str">
        <f t="shared" si="12"/>
        <v>21:0248</v>
      </c>
      <c r="E179" t="s">
        <v>1414</v>
      </c>
      <c r="F179" t="s">
        <v>1415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Filtered Water</v>
      </c>
      <c r="L179">
        <v>16</v>
      </c>
      <c r="M179" t="s">
        <v>102</v>
      </c>
      <c r="N179">
        <v>178</v>
      </c>
      <c r="O179" t="s">
        <v>35</v>
      </c>
      <c r="P179" t="s">
        <v>35</v>
      </c>
      <c r="Q179" t="s">
        <v>35</v>
      </c>
      <c r="R179" t="s">
        <v>35</v>
      </c>
      <c r="S179" t="s">
        <v>35</v>
      </c>
      <c r="T179" t="s">
        <v>35</v>
      </c>
      <c r="U179" t="s">
        <v>35</v>
      </c>
      <c r="V179" t="s">
        <v>35</v>
      </c>
      <c r="W179" t="s">
        <v>35</v>
      </c>
    </row>
    <row r="180" spans="1:23" hidden="1" x14ac:dyDescent="0.3">
      <c r="A180" t="s">
        <v>1416</v>
      </c>
      <c r="B180" t="s">
        <v>1417</v>
      </c>
      <c r="C180" s="1" t="str">
        <f t="shared" si="9"/>
        <v>21:0035</v>
      </c>
      <c r="D180" s="1" t="str">
        <f t="shared" si="12"/>
        <v>21:0248</v>
      </c>
      <c r="E180" t="s">
        <v>1418</v>
      </c>
      <c r="F180" t="s">
        <v>1419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Filtered Water</v>
      </c>
      <c r="L180">
        <v>16</v>
      </c>
      <c r="M180" t="s">
        <v>114</v>
      </c>
      <c r="N180">
        <v>179</v>
      </c>
      <c r="O180" t="s">
        <v>1420</v>
      </c>
      <c r="P180" t="s">
        <v>1421</v>
      </c>
      <c r="Q180" t="s">
        <v>1422</v>
      </c>
      <c r="R180" t="s">
        <v>1423</v>
      </c>
      <c r="S180" t="s">
        <v>1424</v>
      </c>
      <c r="T180" t="s">
        <v>33</v>
      </c>
      <c r="U180" t="s">
        <v>1425</v>
      </c>
      <c r="V180" t="s">
        <v>35</v>
      </c>
      <c r="W180" t="s">
        <v>705</v>
      </c>
    </row>
    <row r="181" spans="1:23" hidden="1" x14ac:dyDescent="0.3">
      <c r="A181" t="s">
        <v>1426</v>
      </c>
      <c r="B181" t="s">
        <v>1427</v>
      </c>
      <c r="C181" s="1" t="str">
        <f t="shared" si="9"/>
        <v>21:0035</v>
      </c>
      <c r="D181" s="1" t="str">
        <f t="shared" si="12"/>
        <v>21:0248</v>
      </c>
      <c r="E181" t="s">
        <v>1428</v>
      </c>
      <c r="F181" t="s">
        <v>1429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Filtered Water</v>
      </c>
      <c r="L181">
        <v>16</v>
      </c>
      <c r="M181" t="s">
        <v>126</v>
      </c>
      <c r="N181">
        <v>180</v>
      </c>
      <c r="O181" t="s">
        <v>1430</v>
      </c>
      <c r="P181" t="s">
        <v>1431</v>
      </c>
      <c r="Q181" t="s">
        <v>1432</v>
      </c>
      <c r="R181" t="s">
        <v>1433</v>
      </c>
      <c r="S181" t="s">
        <v>1434</v>
      </c>
      <c r="T181" t="s">
        <v>33</v>
      </c>
      <c r="U181" t="s">
        <v>1435</v>
      </c>
      <c r="V181" t="s">
        <v>35</v>
      </c>
      <c r="W181" t="s">
        <v>1436</v>
      </c>
    </row>
    <row r="182" spans="1:23" hidden="1" x14ac:dyDescent="0.3">
      <c r="A182" t="s">
        <v>1437</v>
      </c>
      <c r="B182" t="s">
        <v>1438</v>
      </c>
      <c r="C182" s="1" t="str">
        <f t="shared" si="9"/>
        <v>21:0035</v>
      </c>
      <c r="D182" s="1" t="str">
        <f t="shared" si="12"/>
        <v>21:0248</v>
      </c>
      <c r="E182" t="s">
        <v>1439</v>
      </c>
      <c r="F182" t="s">
        <v>1440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Filtered Water</v>
      </c>
      <c r="L182">
        <v>16</v>
      </c>
      <c r="M182" t="s">
        <v>137</v>
      </c>
      <c r="N182">
        <v>181</v>
      </c>
      <c r="O182" t="s">
        <v>35</v>
      </c>
      <c r="P182" t="s">
        <v>35</v>
      </c>
      <c r="Q182" t="s">
        <v>35</v>
      </c>
      <c r="R182" t="s">
        <v>35</v>
      </c>
      <c r="S182" t="s">
        <v>35</v>
      </c>
      <c r="T182" t="s">
        <v>35</v>
      </c>
      <c r="U182" t="s">
        <v>35</v>
      </c>
      <c r="V182" t="s">
        <v>35</v>
      </c>
      <c r="W182" t="s">
        <v>35</v>
      </c>
    </row>
    <row r="183" spans="1:23" hidden="1" x14ac:dyDescent="0.3">
      <c r="A183" t="s">
        <v>1441</v>
      </c>
      <c r="B183" t="s">
        <v>1442</v>
      </c>
      <c r="C183" s="1" t="str">
        <f t="shared" si="9"/>
        <v>21:0035</v>
      </c>
      <c r="D183" s="1" t="str">
        <f t="shared" si="12"/>
        <v>21:0248</v>
      </c>
      <c r="E183" t="s">
        <v>1443</v>
      </c>
      <c r="F183" t="s">
        <v>1444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Filtered Water</v>
      </c>
      <c r="L183">
        <v>16</v>
      </c>
      <c r="M183" t="s">
        <v>149</v>
      </c>
      <c r="N183">
        <v>182</v>
      </c>
      <c r="O183" t="s">
        <v>35</v>
      </c>
      <c r="P183" t="s">
        <v>35</v>
      </c>
      <c r="Q183" t="s">
        <v>35</v>
      </c>
      <c r="R183" t="s">
        <v>35</v>
      </c>
      <c r="S183" t="s">
        <v>35</v>
      </c>
      <c r="T183" t="s">
        <v>35</v>
      </c>
      <c r="U183" t="s">
        <v>35</v>
      </c>
      <c r="V183" t="s">
        <v>35</v>
      </c>
      <c r="W183" t="s">
        <v>35</v>
      </c>
    </row>
    <row r="184" spans="1:23" hidden="1" x14ac:dyDescent="0.3">
      <c r="A184" t="s">
        <v>1445</v>
      </c>
      <c r="B184" t="s">
        <v>1446</v>
      </c>
      <c r="C184" s="1" t="str">
        <f t="shared" si="9"/>
        <v>21:0035</v>
      </c>
      <c r="D184" s="1" t="str">
        <f t="shared" si="12"/>
        <v>21:0248</v>
      </c>
      <c r="E184" t="s">
        <v>1447</v>
      </c>
      <c r="F184" t="s">
        <v>1448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Filtered Water</v>
      </c>
      <c r="L184">
        <v>16</v>
      </c>
      <c r="M184" t="s">
        <v>161</v>
      </c>
      <c r="N184">
        <v>183</v>
      </c>
      <c r="O184" t="s">
        <v>35</v>
      </c>
      <c r="P184" t="s">
        <v>35</v>
      </c>
      <c r="Q184" t="s">
        <v>35</v>
      </c>
      <c r="R184" t="s">
        <v>35</v>
      </c>
      <c r="S184" t="s">
        <v>35</v>
      </c>
      <c r="T184" t="s">
        <v>35</v>
      </c>
      <c r="U184" t="s">
        <v>35</v>
      </c>
      <c r="V184" t="s">
        <v>35</v>
      </c>
      <c r="W184" t="s">
        <v>35</v>
      </c>
    </row>
    <row r="185" spans="1:23" hidden="1" x14ac:dyDescent="0.3">
      <c r="A185" t="s">
        <v>1449</v>
      </c>
      <c r="B185" t="s">
        <v>1450</v>
      </c>
      <c r="C185" s="1" t="str">
        <f t="shared" si="9"/>
        <v>21:0035</v>
      </c>
      <c r="D185" s="1" t="str">
        <f t="shared" si="12"/>
        <v>21:0248</v>
      </c>
      <c r="E185" t="s">
        <v>1451</v>
      </c>
      <c r="F185" t="s">
        <v>1452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Filtered Water</v>
      </c>
      <c r="L185">
        <v>16</v>
      </c>
      <c r="M185" t="s">
        <v>173</v>
      </c>
      <c r="N185">
        <v>184</v>
      </c>
      <c r="O185" t="s">
        <v>35</v>
      </c>
      <c r="P185" t="s">
        <v>35</v>
      </c>
      <c r="Q185" t="s">
        <v>35</v>
      </c>
      <c r="R185" t="s">
        <v>35</v>
      </c>
      <c r="S185" t="s">
        <v>35</v>
      </c>
      <c r="T185" t="s">
        <v>35</v>
      </c>
      <c r="U185" t="s">
        <v>35</v>
      </c>
      <c r="V185" t="s">
        <v>35</v>
      </c>
      <c r="W185" t="s">
        <v>35</v>
      </c>
    </row>
    <row r="186" spans="1:23" hidden="1" x14ac:dyDescent="0.3">
      <c r="A186" t="s">
        <v>1453</v>
      </c>
      <c r="B186" t="s">
        <v>1454</v>
      </c>
      <c r="C186" s="1" t="str">
        <f t="shared" si="9"/>
        <v>21:0035</v>
      </c>
      <c r="D186" s="1" t="str">
        <f t="shared" si="12"/>
        <v>21:0248</v>
      </c>
      <c r="E186" t="s">
        <v>1455</v>
      </c>
      <c r="F186" t="s">
        <v>1456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Filtered Water</v>
      </c>
      <c r="L186">
        <v>16</v>
      </c>
      <c r="M186" t="s">
        <v>185</v>
      </c>
      <c r="N186">
        <v>185</v>
      </c>
      <c r="O186" t="s">
        <v>35</v>
      </c>
      <c r="P186" t="s">
        <v>35</v>
      </c>
      <c r="Q186" t="s">
        <v>35</v>
      </c>
      <c r="R186" t="s">
        <v>35</v>
      </c>
      <c r="S186" t="s">
        <v>35</v>
      </c>
      <c r="T186" t="s">
        <v>35</v>
      </c>
      <c r="U186" t="s">
        <v>35</v>
      </c>
      <c r="V186" t="s">
        <v>35</v>
      </c>
      <c r="W186" t="s">
        <v>35</v>
      </c>
    </row>
    <row r="187" spans="1:23" hidden="1" x14ac:dyDescent="0.3">
      <c r="A187" t="s">
        <v>1457</v>
      </c>
      <c r="B187" t="s">
        <v>1458</v>
      </c>
      <c r="C187" s="1" t="str">
        <f t="shared" si="9"/>
        <v>21:0035</v>
      </c>
      <c r="D187" s="1" t="str">
        <f t="shared" si="12"/>
        <v>21:0248</v>
      </c>
      <c r="E187" t="s">
        <v>1459</v>
      </c>
      <c r="F187" t="s">
        <v>1460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Filtered Water</v>
      </c>
      <c r="L187">
        <v>17</v>
      </c>
      <c r="M187" t="s">
        <v>27</v>
      </c>
      <c r="N187">
        <v>186</v>
      </c>
      <c r="O187" t="s">
        <v>35</v>
      </c>
      <c r="P187" t="s">
        <v>35</v>
      </c>
      <c r="Q187" t="s">
        <v>35</v>
      </c>
      <c r="R187" t="s">
        <v>35</v>
      </c>
      <c r="S187" t="s">
        <v>35</v>
      </c>
      <c r="T187" t="s">
        <v>35</v>
      </c>
      <c r="U187" t="s">
        <v>35</v>
      </c>
      <c r="V187" t="s">
        <v>35</v>
      </c>
      <c r="W187" t="s">
        <v>35</v>
      </c>
    </row>
    <row r="188" spans="1:23" hidden="1" x14ac:dyDescent="0.3">
      <c r="A188" t="s">
        <v>1461</v>
      </c>
      <c r="B188" t="s">
        <v>1462</v>
      </c>
      <c r="C188" s="1" t="str">
        <f t="shared" si="9"/>
        <v>21:0035</v>
      </c>
      <c r="D188" s="1" t="str">
        <f t="shared" si="12"/>
        <v>21:0248</v>
      </c>
      <c r="E188" t="s">
        <v>1463</v>
      </c>
      <c r="F188" t="s">
        <v>1464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Filtered Water</v>
      </c>
      <c r="L188">
        <v>17</v>
      </c>
      <c r="M188" t="s">
        <v>223</v>
      </c>
      <c r="N188">
        <v>187</v>
      </c>
      <c r="O188" t="s">
        <v>35</v>
      </c>
      <c r="P188" t="s">
        <v>35</v>
      </c>
      <c r="Q188" t="s">
        <v>35</v>
      </c>
      <c r="R188" t="s">
        <v>35</v>
      </c>
      <c r="S188" t="s">
        <v>35</v>
      </c>
      <c r="T188" t="s">
        <v>35</v>
      </c>
      <c r="U188" t="s">
        <v>35</v>
      </c>
      <c r="V188" t="s">
        <v>35</v>
      </c>
      <c r="W188" t="s">
        <v>35</v>
      </c>
    </row>
    <row r="189" spans="1:23" hidden="1" x14ac:dyDescent="0.3">
      <c r="A189" t="s">
        <v>1465</v>
      </c>
      <c r="B189" t="s">
        <v>1466</v>
      </c>
      <c r="C189" s="1" t="str">
        <f t="shared" si="9"/>
        <v>21:0035</v>
      </c>
      <c r="D189" s="1" t="str">
        <f t="shared" si="12"/>
        <v>21:0248</v>
      </c>
      <c r="E189" t="s">
        <v>1463</v>
      </c>
      <c r="F189" t="s">
        <v>1467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Filtered Water</v>
      </c>
      <c r="L189">
        <v>17</v>
      </c>
      <c r="M189" t="s">
        <v>234</v>
      </c>
      <c r="N189">
        <v>188</v>
      </c>
      <c r="O189" t="s">
        <v>35</v>
      </c>
      <c r="P189" t="s">
        <v>35</v>
      </c>
      <c r="Q189" t="s">
        <v>35</v>
      </c>
      <c r="R189" t="s">
        <v>35</v>
      </c>
      <c r="S189" t="s">
        <v>35</v>
      </c>
      <c r="T189" t="s">
        <v>35</v>
      </c>
      <c r="U189" t="s">
        <v>35</v>
      </c>
      <c r="V189" t="s">
        <v>35</v>
      </c>
      <c r="W189" t="s">
        <v>35</v>
      </c>
    </row>
    <row r="190" spans="1:23" hidden="1" x14ac:dyDescent="0.3">
      <c r="A190" t="s">
        <v>1468</v>
      </c>
      <c r="B190" t="s">
        <v>1469</v>
      </c>
      <c r="C190" s="1" t="str">
        <f t="shared" si="9"/>
        <v>21:0035</v>
      </c>
      <c r="D190" s="1" t="str">
        <f t="shared" si="12"/>
        <v>21:0248</v>
      </c>
      <c r="E190" t="s">
        <v>1470</v>
      </c>
      <c r="F190" t="s">
        <v>1471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Filtered Water</v>
      </c>
      <c r="L190">
        <v>17</v>
      </c>
      <c r="M190" t="s">
        <v>41</v>
      </c>
      <c r="N190">
        <v>189</v>
      </c>
      <c r="O190" t="s">
        <v>35</v>
      </c>
      <c r="P190" t="s">
        <v>35</v>
      </c>
      <c r="Q190" t="s">
        <v>35</v>
      </c>
      <c r="R190" t="s">
        <v>35</v>
      </c>
      <c r="S190" t="s">
        <v>35</v>
      </c>
      <c r="T190" t="s">
        <v>35</v>
      </c>
      <c r="U190" t="s">
        <v>35</v>
      </c>
      <c r="V190" t="s">
        <v>35</v>
      </c>
      <c r="W190" t="s">
        <v>35</v>
      </c>
    </row>
    <row r="191" spans="1:23" hidden="1" x14ac:dyDescent="0.3">
      <c r="A191" t="s">
        <v>1472</v>
      </c>
      <c r="B191" t="s">
        <v>1473</v>
      </c>
      <c r="C191" s="1" t="str">
        <f t="shared" si="9"/>
        <v>21:0035</v>
      </c>
      <c r="D191" s="1" t="str">
        <f t="shared" si="12"/>
        <v>21:0248</v>
      </c>
      <c r="E191" t="s">
        <v>1474</v>
      </c>
      <c r="F191" t="s">
        <v>1475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Filtered Water</v>
      </c>
      <c r="L191">
        <v>17</v>
      </c>
      <c r="M191" t="s">
        <v>53</v>
      </c>
      <c r="N191">
        <v>190</v>
      </c>
      <c r="O191" t="s">
        <v>35</v>
      </c>
      <c r="P191" t="s">
        <v>35</v>
      </c>
      <c r="Q191" t="s">
        <v>35</v>
      </c>
      <c r="R191" t="s">
        <v>35</v>
      </c>
      <c r="S191" t="s">
        <v>35</v>
      </c>
      <c r="T191" t="s">
        <v>35</v>
      </c>
      <c r="U191" t="s">
        <v>35</v>
      </c>
      <c r="V191" t="s">
        <v>35</v>
      </c>
      <c r="W191" t="s">
        <v>35</v>
      </c>
    </row>
    <row r="192" spans="1:23" hidden="1" x14ac:dyDescent="0.3">
      <c r="A192" t="s">
        <v>1476</v>
      </c>
      <c r="B192" t="s">
        <v>1477</v>
      </c>
      <c r="C192" s="1" t="str">
        <f t="shared" si="9"/>
        <v>21:0035</v>
      </c>
      <c r="D192" s="1" t="str">
        <f t="shared" si="12"/>
        <v>21:0248</v>
      </c>
      <c r="E192" t="s">
        <v>1478</v>
      </c>
      <c r="F192" t="s">
        <v>1479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Filtered Water</v>
      </c>
      <c r="L192">
        <v>17</v>
      </c>
      <c r="M192" t="s">
        <v>66</v>
      </c>
      <c r="N192">
        <v>191</v>
      </c>
      <c r="O192" t="s">
        <v>35</v>
      </c>
      <c r="P192" t="s">
        <v>35</v>
      </c>
      <c r="Q192" t="s">
        <v>35</v>
      </c>
      <c r="R192" t="s">
        <v>35</v>
      </c>
      <c r="S192" t="s">
        <v>35</v>
      </c>
      <c r="T192" t="s">
        <v>35</v>
      </c>
      <c r="U192" t="s">
        <v>35</v>
      </c>
      <c r="V192" t="s">
        <v>35</v>
      </c>
      <c r="W192" t="s">
        <v>35</v>
      </c>
    </row>
    <row r="193" spans="1:23" hidden="1" x14ac:dyDescent="0.3">
      <c r="A193" t="s">
        <v>1480</v>
      </c>
      <c r="B193" t="s">
        <v>1481</v>
      </c>
      <c r="C193" s="1" t="str">
        <f t="shared" si="9"/>
        <v>21:0035</v>
      </c>
      <c r="D193" s="1" t="str">
        <f t="shared" si="12"/>
        <v>21:0248</v>
      </c>
      <c r="E193" t="s">
        <v>1482</v>
      </c>
      <c r="F193" t="s">
        <v>1483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Filtered Water</v>
      </c>
      <c r="L193">
        <v>17</v>
      </c>
      <c r="M193" t="s">
        <v>78</v>
      </c>
      <c r="N193">
        <v>192</v>
      </c>
      <c r="O193" t="s">
        <v>35</v>
      </c>
      <c r="P193" t="s">
        <v>35</v>
      </c>
      <c r="Q193" t="s">
        <v>35</v>
      </c>
      <c r="R193" t="s">
        <v>35</v>
      </c>
      <c r="S193" t="s">
        <v>35</v>
      </c>
      <c r="T193" t="s">
        <v>35</v>
      </c>
      <c r="U193" t="s">
        <v>35</v>
      </c>
      <c r="V193" t="s">
        <v>35</v>
      </c>
      <c r="W193" t="s">
        <v>35</v>
      </c>
    </row>
    <row r="194" spans="1:23" hidden="1" x14ac:dyDescent="0.3">
      <c r="A194" t="s">
        <v>1484</v>
      </c>
      <c r="B194" t="s">
        <v>1485</v>
      </c>
      <c r="C194" s="1" t="str">
        <f t="shared" ref="C194:C257" si="13">HYPERLINK("https://geochem.nrcan.gc.ca/cdogs/content/bdl/bdl210035_e.htm", "21:0035")</f>
        <v>21:0035</v>
      </c>
      <c r="D194" s="1" t="str">
        <f t="shared" si="12"/>
        <v>21:0248</v>
      </c>
      <c r="E194" t="s">
        <v>1486</v>
      </c>
      <c r="F194" t="s">
        <v>1487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17</v>
      </c>
      <c r="M194" t="s">
        <v>90</v>
      </c>
      <c r="N194">
        <v>193</v>
      </c>
      <c r="O194" t="s">
        <v>35</v>
      </c>
      <c r="P194" t="s">
        <v>35</v>
      </c>
      <c r="Q194" t="s">
        <v>35</v>
      </c>
      <c r="R194" t="s">
        <v>35</v>
      </c>
      <c r="S194" t="s">
        <v>35</v>
      </c>
      <c r="T194" t="s">
        <v>35</v>
      </c>
      <c r="U194" t="s">
        <v>35</v>
      </c>
      <c r="V194" t="s">
        <v>35</v>
      </c>
      <c r="W194" t="s">
        <v>35</v>
      </c>
    </row>
    <row r="195" spans="1:23" hidden="1" x14ac:dyDescent="0.3">
      <c r="A195" t="s">
        <v>1488</v>
      </c>
      <c r="B195" t="s">
        <v>1489</v>
      </c>
      <c r="C195" s="1" t="str">
        <f t="shared" si="13"/>
        <v>21:0035</v>
      </c>
      <c r="D195" s="1" t="str">
        <f t="shared" si="12"/>
        <v>21:0248</v>
      </c>
      <c r="E195" t="s">
        <v>1490</v>
      </c>
      <c r="F195" t="s">
        <v>1491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Filtered Water</v>
      </c>
      <c r="L195">
        <v>17</v>
      </c>
      <c r="M195" t="s">
        <v>102</v>
      </c>
      <c r="N195">
        <v>194</v>
      </c>
      <c r="O195" t="s">
        <v>35</v>
      </c>
      <c r="P195" t="s">
        <v>35</v>
      </c>
      <c r="Q195" t="s">
        <v>35</v>
      </c>
      <c r="R195" t="s">
        <v>35</v>
      </c>
      <c r="S195" t="s">
        <v>35</v>
      </c>
      <c r="T195" t="s">
        <v>35</v>
      </c>
      <c r="U195" t="s">
        <v>35</v>
      </c>
      <c r="V195" t="s">
        <v>35</v>
      </c>
      <c r="W195" t="s">
        <v>35</v>
      </c>
    </row>
    <row r="196" spans="1:23" hidden="1" x14ac:dyDescent="0.3">
      <c r="A196" t="s">
        <v>1492</v>
      </c>
      <c r="B196" t="s">
        <v>1493</v>
      </c>
      <c r="C196" s="1" t="str">
        <f t="shared" si="13"/>
        <v>21:0035</v>
      </c>
      <c r="D196" s="1" t="str">
        <f t="shared" si="12"/>
        <v>21:0248</v>
      </c>
      <c r="E196" t="s">
        <v>1494</v>
      </c>
      <c r="F196" t="s">
        <v>1495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Filtered Water</v>
      </c>
      <c r="L196">
        <v>18</v>
      </c>
      <c r="M196" t="s">
        <v>27</v>
      </c>
      <c r="N196">
        <v>195</v>
      </c>
      <c r="O196" t="s">
        <v>35</v>
      </c>
      <c r="P196" t="s">
        <v>35</v>
      </c>
      <c r="Q196" t="s">
        <v>35</v>
      </c>
      <c r="R196" t="s">
        <v>35</v>
      </c>
      <c r="S196" t="s">
        <v>35</v>
      </c>
      <c r="T196" t="s">
        <v>35</v>
      </c>
      <c r="U196" t="s">
        <v>35</v>
      </c>
      <c r="V196" t="s">
        <v>35</v>
      </c>
      <c r="W196" t="s">
        <v>35</v>
      </c>
    </row>
    <row r="197" spans="1:23" hidden="1" x14ac:dyDescent="0.3">
      <c r="A197" t="s">
        <v>1496</v>
      </c>
      <c r="B197" t="s">
        <v>1497</v>
      </c>
      <c r="C197" s="1" t="str">
        <f t="shared" si="13"/>
        <v>21:0035</v>
      </c>
      <c r="D197" s="1" t="str">
        <f t="shared" si="12"/>
        <v>21:0248</v>
      </c>
      <c r="E197" t="s">
        <v>1498</v>
      </c>
      <c r="F197" t="s">
        <v>1499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Filtered Water</v>
      </c>
      <c r="L197">
        <v>18</v>
      </c>
      <c r="M197" t="s">
        <v>41</v>
      </c>
      <c r="N197">
        <v>196</v>
      </c>
      <c r="O197" t="s">
        <v>35</v>
      </c>
      <c r="P197" t="s">
        <v>35</v>
      </c>
      <c r="Q197" t="s">
        <v>35</v>
      </c>
      <c r="R197" t="s">
        <v>35</v>
      </c>
      <c r="S197" t="s">
        <v>35</v>
      </c>
      <c r="T197" t="s">
        <v>35</v>
      </c>
      <c r="U197" t="s">
        <v>35</v>
      </c>
      <c r="V197" t="s">
        <v>35</v>
      </c>
      <c r="W197" t="s">
        <v>35</v>
      </c>
    </row>
    <row r="198" spans="1:23" hidden="1" x14ac:dyDescent="0.3">
      <c r="A198" t="s">
        <v>1500</v>
      </c>
      <c r="B198" t="s">
        <v>1501</v>
      </c>
      <c r="C198" s="1" t="str">
        <f t="shared" si="13"/>
        <v>21:0035</v>
      </c>
      <c r="D198" s="1" t="str">
        <f t="shared" si="12"/>
        <v>21:0248</v>
      </c>
      <c r="E198" t="s">
        <v>1502</v>
      </c>
      <c r="F198" t="s">
        <v>1503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Filtered Water</v>
      </c>
      <c r="L198">
        <v>18</v>
      </c>
      <c r="M198" t="s">
        <v>53</v>
      </c>
      <c r="N198">
        <v>197</v>
      </c>
      <c r="O198" t="s">
        <v>35</v>
      </c>
      <c r="P198" t="s">
        <v>35</v>
      </c>
      <c r="Q198" t="s">
        <v>35</v>
      </c>
      <c r="R198" t="s">
        <v>35</v>
      </c>
      <c r="S198" t="s">
        <v>35</v>
      </c>
      <c r="T198" t="s">
        <v>35</v>
      </c>
      <c r="U198" t="s">
        <v>35</v>
      </c>
      <c r="V198" t="s">
        <v>35</v>
      </c>
      <c r="W198" t="s">
        <v>35</v>
      </c>
    </row>
    <row r="199" spans="1:23" hidden="1" x14ac:dyDescent="0.3">
      <c r="A199" t="s">
        <v>1504</v>
      </c>
      <c r="B199" t="s">
        <v>1505</v>
      </c>
      <c r="C199" s="1" t="str">
        <f t="shared" si="13"/>
        <v>21:0035</v>
      </c>
      <c r="D199" s="1" t="str">
        <f t="shared" si="12"/>
        <v>21:0248</v>
      </c>
      <c r="E199" t="s">
        <v>1506</v>
      </c>
      <c r="F199" t="s">
        <v>1507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Filtered Water</v>
      </c>
      <c r="L199">
        <v>18</v>
      </c>
      <c r="M199" t="s">
        <v>223</v>
      </c>
      <c r="N199">
        <v>198</v>
      </c>
      <c r="O199" t="s">
        <v>1508</v>
      </c>
      <c r="P199" t="s">
        <v>1509</v>
      </c>
      <c r="Q199" t="s">
        <v>756</v>
      </c>
      <c r="R199" t="s">
        <v>1510</v>
      </c>
      <c r="S199" t="s">
        <v>1511</v>
      </c>
      <c r="T199" t="s">
        <v>33</v>
      </c>
      <c r="U199" t="s">
        <v>1512</v>
      </c>
      <c r="V199" t="s">
        <v>35</v>
      </c>
      <c r="W199" t="s">
        <v>1513</v>
      </c>
    </row>
    <row r="200" spans="1:23" hidden="1" x14ac:dyDescent="0.3">
      <c r="A200" t="s">
        <v>1514</v>
      </c>
      <c r="B200" t="s">
        <v>1515</v>
      </c>
      <c r="C200" s="1" t="str">
        <f t="shared" si="13"/>
        <v>21:0035</v>
      </c>
      <c r="D200" s="1" t="str">
        <f t="shared" si="12"/>
        <v>21:0248</v>
      </c>
      <c r="E200" t="s">
        <v>1506</v>
      </c>
      <c r="F200" t="s">
        <v>1516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Filtered Water</v>
      </c>
      <c r="L200">
        <v>18</v>
      </c>
      <c r="M200" t="s">
        <v>234</v>
      </c>
      <c r="N200">
        <v>199</v>
      </c>
      <c r="O200" t="s">
        <v>35</v>
      </c>
      <c r="P200" t="s">
        <v>35</v>
      </c>
      <c r="Q200" t="s">
        <v>35</v>
      </c>
      <c r="R200" t="s">
        <v>35</v>
      </c>
      <c r="S200" t="s">
        <v>35</v>
      </c>
      <c r="T200" t="s">
        <v>35</v>
      </c>
      <c r="U200" t="s">
        <v>35</v>
      </c>
      <c r="V200" t="s">
        <v>35</v>
      </c>
      <c r="W200" t="s">
        <v>35</v>
      </c>
    </row>
    <row r="201" spans="1:23" hidden="1" x14ac:dyDescent="0.3">
      <c r="A201" t="s">
        <v>1517</v>
      </c>
      <c r="B201" t="s">
        <v>1518</v>
      </c>
      <c r="C201" s="1" t="str">
        <f t="shared" si="13"/>
        <v>21:0035</v>
      </c>
      <c r="D201" s="1" t="str">
        <f t="shared" si="12"/>
        <v>21:0248</v>
      </c>
      <c r="E201" t="s">
        <v>1519</v>
      </c>
      <c r="F201" t="s">
        <v>1520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Filtered Water</v>
      </c>
      <c r="L201">
        <v>18</v>
      </c>
      <c r="M201" t="s">
        <v>66</v>
      </c>
      <c r="N201">
        <v>200</v>
      </c>
      <c r="O201" t="s">
        <v>1521</v>
      </c>
      <c r="P201" t="s">
        <v>1522</v>
      </c>
      <c r="Q201" t="s">
        <v>1523</v>
      </c>
      <c r="R201" t="s">
        <v>1524</v>
      </c>
      <c r="S201" t="s">
        <v>1525</v>
      </c>
      <c r="T201" t="s">
        <v>744</v>
      </c>
      <c r="U201" t="s">
        <v>1526</v>
      </c>
      <c r="V201" t="s">
        <v>35</v>
      </c>
      <c r="W201" t="s">
        <v>1527</v>
      </c>
    </row>
    <row r="202" spans="1:23" hidden="1" x14ac:dyDescent="0.3">
      <c r="A202" t="s">
        <v>1528</v>
      </c>
      <c r="B202" t="s">
        <v>1529</v>
      </c>
      <c r="C202" s="1" t="str">
        <f t="shared" si="13"/>
        <v>21:0035</v>
      </c>
      <c r="D202" s="1" t="str">
        <f t="shared" si="12"/>
        <v>21:0248</v>
      </c>
      <c r="E202" t="s">
        <v>1530</v>
      </c>
      <c r="F202" t="s">
        <v>1531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Filtered Water</v>
      </c>
      <c r="L202">
        <v>18</v>
      </c>
      <c r="M202" t="s">
        <v>78</v>
      </c>
      <c r="N202">
        <v>201</v>
      </c>
      <c r="O202" t="s">
        <v>1532</v>
      </c>
      <c r="P202" t="s">
        <v>1533</v>
      </c>
      <c r="Q202" t="s">
        <v>1534</v>
      </c>
      <c r="R202" t="s">
        <v>1535</v>
      </c>
      <c r="S202" t="s">
        <v>1536</v>
      </c>
      <c r="T202" t="s">
        <v>33</v>
      </c>
      <c r="U202" t="s">
        <v>1537</v>
      </c>
      <c r="V202" t="s">
        <v>35</v>
      </c>
      <c r="W202" t="s">
        <v>1538</v>
      </c>
    </row>
    <row r="203" spans="1:23" hidden="1" x14ac:dyDescent="0.3">
      <c r="A203" t="s">
        <v>1539</v>
      </c>
      <c r="B203" t="s">
        <v>1540</v>
      </c>
      <c r="C203" s="1" t="str">
        <f t="shared" si="13"/>
        <v>21:0035</v>
      </c>
      <c r="D203" s="1" t="str">
        <f t="shared" si="12"/>
        <v>21:0248</v>
      </c>
      <c r="E203" t="s">
        <v>1541</v>
      </c>
      <c r="F203" t="s">
        <v>1542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Filtered Water</v>
      </c>
      <c r="L203">
        <v>18</v>
      </c>
      <c r="M203" t="s">
        <v>90</v>
      </c>
      <c r="N203">
        <v>202</v>
      </c>
      <c r="O203" t="s">
        <v>35</v>
      </c>
      <c r="P203" t="s">
        <v>35</v>
      </c>
      <c r="Q203" t="s">
        <v>35</v>
      </c>
      <c r="R203" t="s">
        <v>35</v>
      </c>
      <c r="S203" t="s">
        <v>35</v>
      </c>
      <c r="T203" t="s">
        <v>35</v>
      </c>
      <c r="U203" t="s">
        <v>35</v>
      </c>
      <c r="V203" t="s">
        <v>35</v>
      </c>
      <c r="W203" t="s">
        <v>35</v>
      </c>
    </row>
    <row r="204" spans="1:23" hidden="1" x14ac:dyDescent="0.3">
      <c r="A204" t="s">
        <v>1543</v>
      </c>
      <c r="B204" t="s">
        <v>1544</v>
      </c>
      <c r="C204" s="1" t="str">
        <f t="shared" si="13"/>
        <v>21:0035</v>
      </c>
      <c r="D204" s="1" t="str">
        <f t="shared" si="12"/>
        <v>21:0248</v>
      </c>
      <c r="E204" t="s">
        <v>1545</v>
      </c>
      <c r="F204" t="s">
        <v>1546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Filtered Water</v>
      </c>
      <c r="L204">
        <v>18</v>
      </c>
      <c r="M204" t="s">
        <v>102</v>
      </c>
      <c r="N204">
        <v>203</v>
      </c>
      <c r="O204" t="s">
        <v>1547</v>
      </c>
      <c r="P204" t="s">
        <v>1548</v>
      </c>
      <c r="Q204" t="s">
        <v>1549</v>
      </c>
      <c r="R204" t="s">
        <v>1550</v>
      </c>
      <c r="S204" t="s">
        <v>1551</v>
      </c>
      <c r="T204" t="s">
        <v>33</v>
      </c>
      <c r="U204" t="s">
        <v>1552</v>
      </c>
      <c r="V204" t="s">
        <v>35</v>
      </c>
      <c r="W204" t="s">
        <v>1553</v>
      </c>
    </row>
    <row r="205" spans="1:23" hidden="1" x14ac:dyDescent="0.3">
      <c r="A205" t="s">
        <v>1554</v>
      </c>
      <c r="B205" t="s">
        <v>1555</v>
      </c>
      <c r="C205" s="1" t="str">
        <f t="shared" si="13"/>
        <v>21:0035</v>
      </c>
      <c r="D205" s="1" t="str">
        <f t="shared" si="12"/>
        <v>21:0248</v>
      </c>
      <c r="E205" t="s">
        <v>1556</v>
      </c>
      <c r="F205" t="s">
        <v>1557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Filtered Water</v>
      </c>
      <c r="L205">
        <v>18</v>
      </c>
      <c r="M205" t="s">
        <v>114</v>
      </c>
      <c r="N205">
        <v>204</v>
      </c>
      <c r="O205" t="s">
        <v>1558</v>
      </c>
      <c r="P205" t="s">
        <v>1559</v>
      </c>
      <c r="Q205" t="s">
        <v>1560</v>
      </c>
      <c r="R205" t="s">
        <v>1561</v>
      </c>
      <c r="S205" t="s">
        <v>1562</v>
      </c>
      <c r="T205" t="s">
        <v>33</v>
      </c>
      <c r="U205" t="s">
        <v>1563</v>
      </c>
      <c r="V205" t="s">
        <v>35</v>
      </c>
      <c r="W205" t="s">
        <v>1564</v>
      </c>
    </row>
    <row r="206" spans="1:23" hidden="1" x14ac:dyDescent="0.3">
      <c r="A206" t="s">
        <v>1565</v>
      </c>
      <c r="B206" t="s">
        <v>1566</v>
      </c>
      <c r="C206" s="1" t="str">
        <f t="shared" si="13"/>
        <v>21:0035</v>
      </c>
      <c r="D206" s="1" t="str">
        <f t="shared" si="12"/>
        <v>21:0248</v>
      </c>
      <c r="E206" t="s">
        <v>1567</v>
      </c>
      <c r="F206" t="s">
        <v>1568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Filtered Water</v>
      </c>
      <c r="L206">
        <v>18</v>
      </c>
      <c r="M206" t="s">
        <v>126</v>
      </c>
      <c r="N206">
        <v>205</v>
      </c>
      <c r="O206" t="s">
        <v>35</v>
      </c>
      <c r="P206" t="s">
        <v>35</v>
      </c>
      <c r="Q206" t="s">
        <v>35</v>
      </c>
      <c r="R206" t="s">
        <v>35</v>
      </c>
      <c r="S206" t="s">
        <v>35</v>
      </c>
      <c r="T206" t="s">
        <v>35</v>
      </c>
      <c r="U206" t="s">
        <v>35</v>
      </c>
      <c r="V206" t="s">
        <v>35</v>
      </c>
      <c r="W206" t="s">
        <v>35</v>
      </c>
    </row>
    <row r="207" spans="1:23" hidden="1" x14ac:dyDescent="0.3">
      <c r="A207" t="s">
        <v>1569</v>
      </c>
      <c r="B207" t="s">
        <v>1570</v>
      </c>
      <c r="C207" s="1" t="str">
        <f t="shared" si="13"/>
        <v>21:0035</v>
      </c>
      <c r="D207" s="1" t="str">
        <f t="shared" si="12"/>
        <v>21:0248</v>
      </c>
      <c r="E207" t="s">
        <v>1571</v>
      </c>
      <c r="F207" t="s">
        <v>1572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Filtered Water</v>
      </c>
      <c r="L207">
        <v>18</v>
      </c>
      <c r="M207" t="s">
        <v>137</v>
      </c>
      <c r="N207">
        <v>206</v>
      </c>
      <c r="O207" t="s">
        <v>1573</v>
      </c>
      <c r="P207" t="s">
        <v>1574</v>
      </c>
      <c r="Q207" t="s">
        <v>1575</v>
      </c>
      <c r="R207" t="s">
        <v>1576</v>
      </c>
      <c r="S207" t="s">
        <v>1577</v>
      </c>
      <c r="T207" t="s">
        <v>33</v>
      </c>
      <c r="U207" t="s">
        <v>1578</v>
      </c>
      <c r="V207" t="s">
        <v>35</v>
      </c>
      <c r="W207" t="s">
        <v>1579</v>
      </c>
    </row>
    <row r="208" spans="1:23" hidden="1" x14ac:dyDescent="0.3">
      <c r="A208" t="s">
        <v>1580</v>
      </c>
      <c r="B208" t="s">
        <v>1581</v>
      </c>
      <c r="C208" s="1" t="str">
        <f t="shared" si="13"/>
        <v>21:0035</v>
      </c>
      <c r="D208" s="1" t="str">
        <f t="shared" si="12"/>
        <v>21:0248</v>
      </c>
      <c r="E208" t="s">
        <v>1582</v>
      </c>
      <c r="F208" t="s">
        <v>1583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Filtered Water</v>
      </c>
      <c r="L208">
        <v>18</v>
      </c>
      <c r="M208" t="s">
        <v>149</v>
      </c>
      <c r="N208">
        <v>207</v>
      </c>
      <c r="O208" t="s">
        <v>1584</v>
      </c>
      <c r="P208" t="s">
        <v>1585</v>
      </c>
      <c r="Q208" t="s">
        <v>1586</v>
      </c>
      <c r="R208" t="s">
        <v>1587</v>
      </c>
      <c r="S208" t="s">
        <v>1588</v>
      </c>
      <c r="T208" t="s">
        <v>33</v>
      </c>
      <c r="U208" t="s">
        <v>1589</v>
      </c>
      <c r="V208" t="s">
        <v>35</v>
      </c>
      <c r="W208" t="s">
        <v>1590</v>
      </c>
    </row>
    <row r="209" spans="1:23" hidden="1" x14ac:dyDescent="0.3">
      <c r="A209" t="s">
        <v>1591</v>
      </c>
      <c r="B209" t="s">
        <v>1592</v>
      </c>
      <c r="C209" s="1" t="str">
        <f t="shared" si="13"/>
        <v>21:0035</v>
      </c>
      <c r="D209" s="1" t="str">
        <f t="shared" si="12"/>
        <v>21:0248</v>
      </c>
      <c r="E209" t="s">
        <v>1593</v>
      </c>
      <c r="F209" t="s">
        <v>1594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Filtered Water</v>
      </c>
      <c r="L209">
        <v>18</v>
      </c>
      <c r="M209" t="s">
        <v>161</v>
      </c>
      <c r="N209">
        <v>208</v>
      </c>
      <c r="O209" t="s">
        <v>1595</v>
      </c>
      <c r="P209" t="s">
        <v>1596</v>
      </c>
      <c r="Q209" t="s">
        <v>1597</v>
      </c>
      <c r="R209" t="s">
        <v>812</v>
      </c>
      <c r="S209" t="s">
        <v>1598</v>
      </c>
      <c r="T209" t="s">
        <v>33</v>
      </c>
      <c r="U209" t="s">
        <v>1599</v>
      </c>
      <c r="V209" t="s">
        <v>35</v>
      </c>
      <c r="W209" t="s">
        <v>1600</v>
      </c>
    </row>
    <row r="210" spans="1:23" hidden="1" x14ac:dyDescent="0.3">
      <c r="A210" t="s">
        <v>1601</v>
      </c>
      <c r="B210" t="s">
        <v>1602</v>
      </c>
      <c r="C210" s="1" t="str">
        <f t="shared" si="13"/>
        <v>21:0035</v>
      </c>
      <c r="D210" s="1" t="str">
        <f t="shared" si="12"/>
        <v>21:0248</v>
      </c>
      <c r="E210" t="s">
        <v>1603</v>
      </c>
      <c r="F210" t="s">
        <v>1604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Filtered Water</v>
      </c>
      <c r="L210">
        <v>18</v>
      </c>
      <c r="M210" t="s">
        <v>173</v>
      </c>
      <c r="N210">
        <v>209</v>
      </c>
      <c r="O210" t="s">
        <v>35</v>
      </c>
      <c r="P210" t="s">
        <v>35</v>
      </c>
      <c r="Q210" t="s">
        <v>35</v>
      </c>
      <c r="R210" t="s">
        <v>35</v>
      </c>
      <c r="S210" t="s">
        <v>35</v>
      </c>
      <c r="T210" t="s">
        <v>35</v>
      </c>
      <c r="U210" t="s">
        <v>35</v>
      </c>
      <c r="V210" t="s">
        <v>35</v>
      </c>
      <c r="W210" t="s">
        <v>35</v>
      </c>
    </row>
    <row r="211" spans="1:23" hidden="1" x14ac:dyDescent="0.3">
      <c r="A211" t="s">
        <v>1605</v>
      </c>
      <c r="B211" t="s">
        <v>1606</v>
      </c>
      <c r="C211" s="1" t="str">
        <f t="shared" si="13"/>
        <v>21:0035</v>
      </c>
      <c r="D211" s="1" t="str">
        <f t="shared" si="12"/>
        <v>21:0248</v>
      </c>
      <c r="E211" t="s">
        <v>1607</v>
      </c>
      <c r="F211" t="s">
        <v>1608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Filtered Water</v>
      </c>
      <c r="L211">
        <v>18</v>
      </c>
      <c r="M211" t="s">
        <v>185</v>
      </c>
      <c r="N211">
        <v>210</v>
      </c>
      <c r="O211" t="s">
        <v>1609</v>
      </c>
      <c r="P211" t="s">
        <v>1610</v>
      </c>
      <c r="Q211" t="s">
        <v>1611</v>
      </c>
      <c r="R211" t="s">
        <v>1612</v>
      </c>
      <c r="S211" t="s">
        <v>1613</v>
      </c>
      <c r="T211" t="s">
        <v>33</v>
      </c>
      <c r="U211" t="s">
        <v>1614</v>
      </c>
      <c r="V211" t="s">
        <v>35</v>
      </c>
      <c r="W211" t="s">
        <v>1615</v>
      </c>
    </row>
    <row r="212" spans="1:23" hidden="1" x14ac:dyDescent="0.3">
      <c r="A212" t="s">
        <v>1616</v>
      </c>
      <c r="B212" t="s">
        <v>1617</v>
      </c>
      <c r="C212" s="1" t="str">
        <f t="shared" si="13"/>
        <v>21:0035</v>
      </c>
      <c r="D212" s="1" t="str">
        <f t="shared" si="12"/>
        <v>21:0248</v>
      </c>
      <c r="E212" t="s">
        <v>1618</v>
      </c>
      <c r="F212" t="s">
        <v>1619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Filtered Water</v>
      </c>
      <c r="L212">
        <v>18</v>
      </c>
      <c r="M212" t="s">
        <v>198</v>
      </c>
      <c r="N212">
        <v>211</v>
      </c>
      <c r="O212" t="s">
        <v>35</v>
      </c>
      <c r="P212" t="s">
        <v>35</v>
      </c>
      <c r="Q212" t="s">
        <v>35</v>
      </c>
      <c r="R212" t="s">
        <v>35</v>
      </c>
      <c r="S212" t="s">
        <v>35</v>
      </c>
      <c r="T212" t="s">
        <v>35</v>
      </c>
      <c r="U212" t="s">
        <v>35</v>
      </c>
      <c r="V212" t="s">
        <v>35</v>
      </c>
      <c r="W212" t="s">
        <v>35</v>
      </c>
    </row>
    <row r="213" spans="1:23" hidden="1" x14ac:dyDescent="0.3">
      <c r="A213" t="s">
        <v>1620</v>
      </c>
      <c r="B213" t="s">
        <v>1621</v>
      </c>
      <c r="C213" s="1" t="str">
        <f t="shared" si="13"/>
        <v>21:0035</v>
      </c>
      <c r="D213" s="1" t="str">
        <f t="shared" si="12"/>
        <v>21:0248</v>
      </c>
      <c r="E213" t="s">
        <v>1622</v>
      </c>
      <c r="F213" t="s">
        <v>1623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Filtered Water</v>
      </c>
      <c r="L213">
        <v>18</v>
      </c>
      <c r="M213" t="s">
        <v>211</v>
      </c>
      <c r="N213">
        <v>212</v>
      </c>
      <c r="O213" t="s">
        <v>35</v>
      </c>
      <c r="P213" t="s">
        <v>35</v>
      </c>
      <c r="Q213" t="s">
        <v>35</v>
      </c>
      <c r="R213" t="s">
        <v>35</v>
      </c>
      <c r="S213" t="s">
        <v>35</v>
      </c>
      <c r="T213" t="s">
        <v>35</v>
      </c>
      <c r="U213" t="s">
        <v>35</v>
      </c>
      <c r="V213" t="s">
        <v>35</v>
      </c>
      <c r="W213" t="s">
        <v>35</v>
      </c>
    </row>
    <row r="214" spans="1:23" hidden="1" x14ac:dyDescent="0.3">
      <c r="A214" t="s">
        <v>1624</v>
      </c>
      <c r="B214" t="s">
        <v>1625</v>
      </c>
      <c r="C214" s="1" t="str">
        <f t="shared" si="13"/>
        <v>21:0035</v>
      </c>
      <c r="D214" s="1" t="str">
        <f t="shared" si="12"/>
        <v>21:0248</v>
      </c>
      <c r="E214" t="s">
        <v>1626</v>
      </c>
      <c r="F214" t="s">
        <v>1627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Filtered Water</v>
      </c>
      <c r="L214">
        <v>19</v>
      </c>
      <c r="M214" t="s">
        <v>27</v>
      </c>
      <c r="N214">
        <v>213</v>
      </c>
      <c r="O214" t="s">
        <v>1628</v>
      </c>
      <c r="P214" t="s">
        <v>1629</v>
      </c>
      <c r="Q214" t="s">
        <v>1630</v>
      </c>
      <c r="R214" t="s">
        <v>1631</v>
      </c>
      <c r="S214" t="s">
        <v>1632</v>
      </c>
      <c r="T214" t="s">
        <v>33</v>
      </c>
      <c r="U214" t="s">
        <v>1633</v>
      </c>
      <c r="V214" t="s">
        <v>35</v>
      </c>
      <c r="W214" t="s">
        <v>1634</v>
      </c>
    </row>
    <row r="215" spans="1:23" hidden="1" x14ac:dyDescent="0.3">
      <c r="A215" t="s">
        <v>1635</v>
      </c>
      <c r="B215" t="s">
        <v>1636</v>
      </c>
      <c r="C215" s="1" t="str">
        <f t="shared" si="13"/>
        <v>21:0035</v>
      </c>
      <c r="D215" s="1" t="str">
        <f t="shared" si="12"/>
        <v>21:0248</v>
      </c>
      <c r="E215" t="s">
        <v>1637</v>
      </c>
      <c r="F215" t="s">
        <v>1638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Filtered Water</v>
      </c>
      <c r="L215">
        <v>19</v>
      </c>
      <c r="M215" t="s">
        <v>41</v>
      </c>
      <c r="N215">
        <v>214</v>
      </c>
      <c r="O215" t="s">
        <v>1639</v>
      </c>
      <c r="P215" t="s">
        <v>1640</v>
      </c>
      <c r="Q215" t="s">
        <v>1641</v>
      </c>
      <c r="R215" t="s">
        <v>1642</v>
      </c>
      <c r="S215" t="s">
        <v>1643</v>
      </c>
      <c r="T215" t="s">
        <v>33</v>
      </c>
      <c r="U215" t="s">
        <v>1644</v>
      </c>
      <c r="V215" t="s">
        <v>35</v>
      </c>
      <c r="W215" t="s">
        <v>1645</v>
      </c>
    </row>
    <row r="216" spans="1:23" hidden="1" x14ac:dyDescent="0.3">
      <c r="A216" t="s">
        <v>1646</v>
      </c>
      <c r="B216" t="s">
        <v>1647</v>
      </c>
      <c r="C216" s="1" t="str">
        <f t="shared" si="13"/>
        <v>21:0035</v>
      </c>
      <c r="D216" s="1" t="str">
        <f t="shared" si="12"/>
        <v>21:0248</v>
      </c>
      <c r="E216" t="s">
        <v>1648</v>
      </c>
      <c r="F216" t="s">
        <v>1649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Filtered Water</v>
      </c>
      <c r="L216">
        <v>19</v>
      </c>
      <c r="M216" t="s">
        <v>53</v>
      </c>
      <c r="N216">
        <v>215</v>
      </c>
      <c r="O216" t="s">
        <v>1650</v>
      </c>
      <c r="P216" t="s">
        <v>1651</v>
      </c>
      <c r="Q216" t="s">
        <v>1652</v>
      </c>
      <c r="R216" t="s">
        <v>1653</v>
      </c>
      <c r="S216" t="s">
        <v>1654</v>
      </c>
      <c r="T216" t="s">
        <v>33</v>
      </c>
      <c r="U216" t="s">
        <v>1655</v>
      </c>
      <c r="V216" t="s">
        <v>35</v>
      </c>
      <c r="W216" t="s">
        <v>1656</v>
      </c>
    </row>
    <row r="217" spans="1:23" hidden="1" x14ac:dyDescent="0.3">
      <c r="A217" t="s">
        <v>1657</v>
      </c>
      <c r="B217" t="s">
        <v>1658</v>
      </c>
      <c r="C217" s="1" t="str">
        <f t="shared" si="13"/>
        <v>21:0035</v>
      </c>
      <c r="D217" s="1" t="str">
        <f t="shared" si="12"/>
        <v>21:0248</v>
      </c>
      <c r="E217" t="s">
        <v>1659</v>
      </c>
      <c r="F217" t="s">
        <v>1660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Filtered Water</v>
      </c>
      <c r="L217">
        <v>19</v>
      </c>
      <c r="M217" t="s">
        <v>66</v>
      </c>
      <c r="N217">
        <v>216</v>
      </c>
      <c r="O217" t="s">
        <v>1661</v>
      </c>
      <c r="P217" t="s">
        <v>1662</v>
      </c>
      <c r="Q217" t="s">
        <v>1663</v>
      </c>
      <c r="R217" t="s">
        <v>1664</v>
      </c>
      <c r="S217" t="s">
        <v>1665</v>
      </c>
      <c r="T217" t="s">
        <v>33</v>
      </c>
      <c r="U217" t="s">
        <v>93</v>
      </c>
      <c r="V217" t="s">
        <v>35</v>
      </c>
      <c r="W217" t="s">
        <v>1666</v>
      </c>
    </row>
    <row r="218" spans="1:23" hidden="1" x14ac:dyDescent="0.3">
      <c r="A218" t="s">
        <v>1667</v>
      </c>
      <c r="B218" t="s">
        <v>1668</v>
      </c>
      <c r="C218" s="1" t="str">
        <f t="shared" si="13"/>
        <v>21:0035</v>
      </c>
      <c r="D218" s="1" t="str">
        <f t="shared" si="12"/>
        <v>21:0248</v>
      </c>
      <c r="E218" t="s">
        <v>1669</v>
      </c>
      <c r="F218" t="s">
        <v>1670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Filtered Water</v>
      </c>
      <c r="L218">
        <v>19</v>
      </c>
      <c r="M218" t="s">
        <v>78</v>
      </c>
      <c r="N218">
        <v>217</v>
      </c>
      <c r="O218" t="s">
        <v>1671</v>
      </c>
      <c r="P218" t="s">
        <v>1672</v>
      </c>
      <c r="Q218" t="s">
        <v>1673</v>
      </c>
      <c r="R218" t="s">
        <v>1674</v>
      </c>
      <c r="S218" t="s">
        <v>1675</v>
      </c>
      <c r="T218" t="s">
        <v>1676</v>
      </c>
      <c r="U218" t="s">
        <v>1677</v>
      </c>
      <c r="V218" t="s">
        <v>35</v>
      </c>
      <c r="W218" t="s">
        <v>1678</v>
      </c>
    </row>
    <row r="219" spans="1:23" hidden="1" x14ac:dyDescent="0.3">
      <c r="A219" t="s">
        <v>1679</v>
      </c>
      <c r="B219" t="s">
        <v>1680</v>
      </c>
      <c r="C219" s="1" t="str">
        <f t="shared" si="13"/>
        <v>21:0035</v>
      </c>
      <c r="D219" s="1" t="str">
        <f t="shared" si="12"/>
        <v>21:0248</v>
      </c>
      <c r="E219" t="s">
        <v>1681</v>
      </c>
      <c r="F219" t="s">
        <v>1682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Filtered Water</v>
      </c>
      <c r="L219">
        <v>19</v>
      </c>
      <c r="M219" t="s">
        <v>90</v>
      </c>
      <c r="N219">
        <v>218</v>
      </c>
      <c r="O219" t="s">
        <v>35</v>
      </c>
      <c r="P219" t="s">
        <v>35</v>
      </c>
      <c r="Q219" t="s">
        <v>35</v>
      </c>
      <c r="R219" t="s">
        <v>35</v>
      </c>
      <c r="S219" t="s">
        <v>35</v>
      </c>
      <c r="T219" t="s">
        <v>35</v>
      </c>
      <c r="U219" t="s">
        <v>35</v>
      </c>
      <c r="V219" t="s">
        <v>35</v>
      </c>
      <c r="W219" t="s">
        <v>35</v>
      </c>
    </row>
    <row r="220" spans="1:23" hidden="1" x14ac:dyDescent="0.3">
      <c r="A220" t="s">
        <v>1683</v>
      </c>
      <c r="B220" t="s">
        <v>1684</v>
      </c>
      <c r="C220" s="1" t="str">
        <f t="shared" si="13"/>
        <v>21:0035</v>
      </c>
      <c r="D220" s="1" t="str">
        <f t="shared" si="12"/>
        <v>21:0248</v>
      </c>
      <c r="E220" t="s">
        <v>1685</v>
      </c>
      <c r="F220" t="s">
        <v>1686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Filtered Water</v>
      </c>
      <c r="L220">
        <v>19</v>
      </c>
      <c r="M220" t="s">
        <v>102</v>
      </c>
      <c r="N220">
        <v>219</v>
      </c>
      <c r="O220" t="s">
        <v>35</v>
      </c>
      <c r="P220" t="s">
        <v>35</v>
      </c>
      <c r="Q220" t="s">
        <v>35</v>
      </c>
      <c r="R220" t="s">
        <v>35</v>
      </c>
      <c r="S220" t="s">
        <v>35</v>
      </c>
      <c r="T220" t="s">
        <v>35</v>
      </c>
      <c r="U220" t="s">
        <v>35</v>
      </c>
      <c r="V220" t="s">
        <v>35</v>
      </c>
      <c r="W220" t="s">
        <v>35</v>
      </c>
    </row>
    <row r="221" spans="1:23" hidden="1" x14ac:dyDescent="0.3">
      <c r="A221" t="s">
        <v>1687</v>
      </c>
      <c r="B221" t="s">
        <v>1688</v>
      </c>
      <c r="C221" s="1" t="str">
        <f t="shared" si="13"/>
        <v>21:0035</v>
      </c>
      <c r="D221" s="1" t="str">
        <f t="shared" si="12"/>
        <v>21:0248</v>
      </c>
      <c r="E221" t="s">
        <v>1689</v>
      </c>
      <c r="F221" t="s">
        <v>1690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Filtered Water</v>
      </c>
      <c r="L221">
        <v>19</v>
      </c>
      <c r="M221" t="s">
        <v>114</v>
      </c>
      <c r="N221">
        <v>220</v>
      </c>
      <c r="O221" t="s">
        <v>35</v>
      </c>
      <c r="P221" t="s">
        <v>35</v>
      </c>
      <c r="Q221" t="s">
        <v>35</v>
      </c>
      <c r="R221" t="s">
        <v>35</v>
      </c>
      <c r="S221" t="s">
        <v>35</v>
      </c>
      <c r="T221" t="s">
        <v>35</v>
      </c>
      <c r="U221" t="s">
        <v>35</v>
      </c>
      <c r="V221" t="s">
        <v>35</v>
      </c>
      <c r="W221" t="s">
        <v>35</v>
      </c>
    </row>
    <row r="222" spans="1:23" hidden="1" x14ac:dyDescent="0.3">
      <c r="A222" t="s">
        <v>1691</v>
      </c>
      <c r="B222" t="s">
        <v>1692</v>
      </c>
      <c r="C222" s="1" t="str">
        <f t="shared" si="13"/>
        <v>21:0035</v>
      </c>
      <c r="D222" s="1" t="str">
        <f t="shared" si="12"/>
        <v>21:0248</v>
      </c>
      <c r="E222" t="s">
        <v>1693</v>
      </c>
      <c r="F222" t="s">
        <v>1694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Filtered Water</v>
      </c>
      <c r="L222">
        <v>19</v>
      </c>
      <c r="M222" t="s">
        <v>126</v>
      </c>
      <c r="N222">
        <v>221</v>
      </c>
      <c r="O222" t="s">
        <v>35</v>
      </c>
      <c r="P222" t="s">
        <v>35</v>
      </c>
      <c r="Q222" t="s">
        <v>35</v>
      </c>
      <c r="R222" t="s">
        <v>35</v>
      </c>
      <c r="S222" t="s">
        <v>35</v>
      </c>
      <c r="T222" t="s">
        <v>35</v>
      </c>
      <c r="U222" t="s">
        <v>35</v>
      </c>
      <c r="V222" t="s">
        <v>35</v>
      </c>
      <c r="W222" t="s">
        <v>35</v>
      </c>
    </row>
    <row r="223" spans="1:23" hidden="1" x14ac:dyDescent="0.3">
      <c r="A223" t="s">
        <v>1695</v>
      </c>
      <c r="B223" t="s">
        <v>1696</v>
      </c>
      <c r="C223" s="1" t="str">
        <f t="shared" si="13"/>
        <v>21:0035</v>
      </c>
      <c r="D223" s="1" t="str">
        <f t="shared" si="12"/>
        <v>21:0248</v>
      </c>
      <c r="E223" t="s">
        <v>1697</v>
      </c>
      <c r="F223" t="s">
        <v>1698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Filtered Water</v>
      </c>
      <c r="L223">
        <v>19</v>
      </c>
      <c r="M223" t="s">
        <v>137</v>
      </c>
      <c r="N223">
        <v>222</v>
      </c>
      <c r="O223" t="s">
        <v>35</v>
      </c>
      <c r="P223" t="s">
        <v>35</v>
      </c>
      <c r="Q223" t="s">
        <v>35</v>
      </c>
      <c r="R223" t="s">
        <v>35</v>
      </c>
      <c r="S223" t="s">
        <v>35</v>
      </c>
      <c r="T223" t="s">
        <v>35</v>
      </c>
      <c r="U223" t="s">
        <v>35</v>
      </c>
      <c r="V223" t="s">
        <v>35</v>
      </c>
      <c r="W223" t="s">
        <v>35</v>
      </c>
    </row>
    <row r="224" spans="1:23" hidden="1" x14ac:dyDescent="0.3">
      <c r="A224" t="s">
        <v>1699</v>
      </c>
      <c r="B224" t="s">
        <v>1700</v>
      </c>
      <c r="C224" s="1" t="str">
        <f t="shared" si="13"/>
        <v>21:0035</v>
      </c>
      <c r="D224" s="1" t="str">
        <f t="shared" si="12"/>
        <v>21:0248</v>
      </c>
      <c r="E224" t="s">
        <v>1701</v>
      </c>
      <c r="F224" t="s">
        <v>1702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Filtered Water</v>
      </c>
      <c r="L224">
        <v>19</v>
      </c>
      <c r="M224" t="s">
        <v>149</v>
      </c>
      <c r="N224">
        <v>223</v>
      </c>
      <c r="O224" t="s">
        <v>35</v>
      </c>
      <c r="P224" t="s">
        <v>35</v>
      </c>
      <c r="Q224" t="s">
        <v>35</v>
      </c>
      <c r="R224" t="s">
        <v>35</v>
      </c>
      <c r="S224" t="s">
        <v>35</v>
      </c>
      <c r="T224" t="s">
        <v>35</v>
      </c>
      <c r="U224" t="s">
        <v>35</v>
      </c>
      <c r="V224" t="s">
        <v>35</v>
      </c>
      <c r="W224" t="s">
        <v>35</v>
      </c>
    </row>
    <row r="225" spans="1:23" hidden="1" x14ac:dyDescent="0.3">
      <c r="A225" t="s">
        <v>1703</v>
      </c>
      <c r="B225" t="s">
        <v>1704</v>
      </c>
      <c r="C225" s="1" t="str">
        <f t="shared" si="13"/>
        <v>21:0035</v>
      </c>
      <c r="D225" s="1" t="str">
        <f t="shared" si="12"/>
        <v>21:0248</v>
      </c>
      <c r="E225" t="s">
        <v>1705</v>
      </c>
      <c r="F225" t="s">
        <v>1706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Filtered Water</v>
      </c>
      <c r="L225">
        <v>19</v>
      </c>
      <c r="M225" t="s">
        <v>161</v>
      </c>
      <c r="N225">
        <v>224</v>
      </c>
      <c r="O225" t="s">
        <v>35</v>
      </c>
      <c r="P225" t="s">
        <v>35</v>
      </c>
      <c r="Q225" t="s">
        <v>35</v>
      </c>
      <c r="R225" t="s">
        <v>35</v>
      </c>
      <c r="S225" t="s">
        <v>35</v>
      </c>
      <c r="T225" t="s">
        <v>35</v>
      </c>
      <c r="U225" t="s">
        <v>35</v>
      </c>
      <c r="V225" t="s">
        <v>35</v>
      </c>
      <c r="W225" t="s">
        <v>35</v>
      </c>
    </row>
    <row r="226" spans="1:23" hidden="1" x14ac:dyDescent="0.3">
      <c r="A226" t="s">
        <v>1707</v>
      </c>
      <c r="B226" t="s">
        <v>1708</v>
      </c>
      <c r="C226" s="1" t="str">
        <f t="shared" si="13"/>
        <v>21:0035</v>
      </c>
      <c r="D226" s="1" t="str">
        <f t="shared" si="12"/>
        <v>21:0248</v>
      </c>
      <c r="E226" t="s">
        <v>1709</v>
      </c>
      <c r="F226" t="s">
        <v>1710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Filtered Water</v>
      </c>
      <c r="L226">
        <v>19</v>
      </c>
      <c r="M226" t="s">
        <v>173</v>
      </c>
      <c r="N226">
        <v>225</v>
      </c>
      <c r="O226" t="s">
        <v>35</v>
      </c>
      <c r="P226" t="s">
        <v>35</v>
      </c>
      <c r="Q226" t="s">
        <v>35</v>
      </c>
      <c r="R226" t="s">
        <v>35</v>
      </c>
      <c r="S226" t="s">
        <v>35</v>
      </c>
      <c r="T226" t="s">
        <v>35</v>
      </c>
      <c r="U226" t="s">
        <v>35</v>
      </c>
      <c r="V226" t="s">
        <v>35</v>
      </c>
      <c r="W226" t="s">
        <v>35</v>
      </c>
    </row>
    <row r="227" spans="1:23" hidden="1" x14ac:dyDescent="0.3">
      <c r="A227" t="s">
        <v>1711</v>
      </c>
      <c r="B227" t="s">
        <v>1712</v>
      </c>
      <c r="C227" s="1" t="str">
        <f t="shared" si="13"/>
        <v>21:0035</v>
      </c>
      <c r="D227" s="1" t="str">
        <f t="shared" si="12"/>
        <v>21:0248</v>
      </c>
      <c r="E227" t="s">
        <v>1713</v>
      </c>
      <c r="F227" t="s">
        <v>1714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Filtered Water</v>
      </c>
      <c r="L227">
        <v>19</v>
      </c>
      <c r="M227" t="s">
        <v>185</v>
      </c>
      <c r="N227">
        <v>226</v>
      </c>
      <c r="O227" t="s">
        <v>35</v>
      </c>
      <c r="P227" t="s">
        <v>35</v>
      </c>
      <c r="Q227" t="s">
        <v>35</v>
      </c>
      <c r="R227" t="s">
        <v>35</v>
      </c>
      <c r="S227" t="s">
        <v>35</v>
      </c>
      <c r="T227" t="s">
        <v>35</v>
      </c>
      <c r="U227" t="s">
        <v>35</v>
      </c>
      <c r="V227" t="s">
        <v>35</v>
      </c>
      <c r="W227" t="s">
        <v>35</v>
      </c>
    </row>
    <row r="228" spans="1:23" hidden="1" x14ac:dyDescent="0.3">
      <c r="A228" t="s">
        <v>1715</v>
      </c>
      <c r="B228" t="s">
        <v>1716</v>
      </c>
      <c r="C228" s="1" t="str">
        <f t="shared" si="13"/>
        <v>21:0035</v>
      </c>
      <c r="D228" s="1" t="str">
        <f t="shared" si="12"/>
        <v>21:0248</v>
      </c>
      <c r="E228" t="s">
        <v>1717</v>
      </c>
      <c r="F228" t="s">
        <v>1718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Filtered Water</v>
      </c>
      <c r="L228">
        <v>19</v>
      </c>
      <c r="M228" t="s">
        <v>223</v>
      </c>
      <c r="N228">
        <v>227</v>
      </c>
      <c r="O228" t="s">
        <v>35</v>
      </c>
      <c r="P228" t="s">
        <v>35</v>
      </c>
      <c r="Q228" t="s">
        <v>35</v>
      </c>
      <c r="R228" t="s">
        <v>35</v>
      </c>
      <c r="S228" t="s">
        <v>35</v>
      </c>
      <c r="T228" t="s">
        <v>35</v>
      </c>
      <c r="U228" t="s">
        <v>35</v>
      </c>
      <c r="V228" t="s">
        <v>35</v>
      </c>
      <c r="W228" t="s">
        <v>35</v>
      </c>
    </row>
    <row r="229" spans="1:23" hidden="1" x14ac:dyDescent="0.3">
      <c r="A229" t="s">
        <v>1719</v>
      </c>
      <c r="B229" t="s">
        <v>1720</v>
      </c>
      <c r="C229" s="1" t="str">
        <f t="shared" si="13"/>
        <v>21:0035</v>
      </c>
      <c r="D229" s="1" t="str">
        <f t="shared" si="12"/>
        <v>21:0248</v>
      </c>
      <c r="E229" t="s">
        <v>1717</v>
      </c>
      <c r="F229" t="s">
        <v>1721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Filtered Water</v>
      </c>
      <c r="L229">
        <v>19</v>
      </c>
      <c r="M229" t="s">
        <v>234</v>
      </c>
      <c r="N229">
        <v>228</v>
      </c>
      <c r="O229" t="s">
        <v>35</v>
      </c>
      <c r="P229" t="s">
        <v>35</v>
      </c>
      <c r="Q229" t="s">
        <v>35</v>
      </c>
      <c r="R229" t="s">
        <v>35</v>
      </c>
      <c r="S229" t="s">
        <v>35</v>
      </c>
      <c r="T229" t="s">
        <v>35</v>
      </c>
      <c r="U229" t="s">
        <v>35</v>
      </c>
      <c r="V229" t="s">
        <v>35</v>
      </c>
      <c r="W229" t="s">
        <v>35</v>
      </c>
    </row>
    <row r="230" spans="1:23" hidden="1" x14ac:dyDescent="0.3">
      <c r="A230" t="s">
        <v>1722</v>
      </c>
      <c r="B230" t="s">
        <v>1723</v>
      </c>
      <c r="C230" s="1" t="str">
        <f t="shared" si="13"/>
        <v>21:0035</v>
      </c>
      <c r="D230" s="1" t="str">
        <f t="shared" si="12"/>
        <v>21:0248</v>
      </c>
      <c r="E230" t="s">
        <v>1724</v>
      </c>
      <c r="F230" t="s">
        <v>1725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Filtered Water</v>
      </c>
      <c r="L230">
        <v>19</v>
      </c>
      <c r="M230" t="s">
        <v>198</v>
      </c>
      <c r="N230">
        <v>229</v>
      </c>
      <c r="O230" t="s">
        <v>35</v>
      </c>
      <c r="P230" t="s">
        <v>35</v>
      </c>
      <c r="Q230" t="s">
        <v>35</v>
      </c>
      <c r="R230" t="s">
        <v>35</v>
      </c>
      <c r="S230" t="s">
        <v>35</v>
      </c>
      <c r="T230" t="s">
        <v>35</v>
      </c>
      <c r="U230" t="s">
        <v>35</v>
      </c>
      <c r="V230" t="s">
        <v>35</v>
      </c>
      <c r="W230" t="s">
        <v>35</v>
      </c>
    </row>
    <row r="231" spans="1:23" hidden="1" x14ac:dyDescent="0.3">
      <c r="A231" t="s">
        <v>1726</v>
      </c>
      <c r="B231" t="s">
        <v>1727</v>
      </c>
      <c r="C231" s="1" t="str">
        <f t="shared" si="13"/>
        <v>21:0035</v>
      </c>
      <c r="D231" s="1" t="str">
        <f t="shared" si="12"/>
        <v>21:0248</v>
      </c>
      <c r="E231" t="s">
        <v>1728</v>
      </c>
      <c r="F231" t="s">
        <v>1729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Filtered Water</v>
      </c>
      <c r="L231">
        <v>19</v>
      </c>
      <c r="M231" t="s">
        <v>211</v>
      </c>
      <c r="N231">
        <v>230</v>
      </c>
      <c r="O231" t="s">
        <v>35</v>
      </c>
      <c r="P231" t="s">
        <v>35</v>
      </c>
      <c r="Q231" t="s">
        <v>35</v>
      </c>
      <c r="R231" t="s">
        <v>35</v>
      </c>
      <c r="S231" t="s">
        <v>35</v>
      </c>
      <c r="T231" t="s">
        <v>35</v>
      </c>
      <c r="U231" t="s">
        <v>35</v>
      </c>
      <c r="V231" t="s">
        <v>35</v>
      </c>
      <c r="W231" t="s">
        <v>35</v>
      </c>
    </row>
    <row r="232" spans="1:23" hidden="1" x14ac:dyDescent="0.3">
      <c r="A232" t="s">
        <v>1730</v>
      </c>
      <c r="B232" t="s">
        <v>1731</v>
      </c>
      <c r="C232" s="1" t="str">
        <f t="shared" si="13"/>
        <v>21:0035</v>
      </c>
      <c r="D232" s="1" t="str">
        <f t="shared" si="12"/>
        <v>21:0248</v>
      </c>
      <c r="E232" t="s">
        <v>1732</v>
      </c>
      <c r="F232" t="s">
        <v>1733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Filtered Water</v>
      </c>
      <c r="L232">
        <v>20</v>
      </c>
      <c r="M232" t="s">
        <v>27</v>
      </c>
      <c r="N232">
        <v>231</v>
      </c>
      <c r="O232" t="s">
        <v>35</v>
      </c>
      <c r="P232" t="s">
        <v>35</v>
      </c>
      <c r="Q232" t="s">
        <v>35</v>
      </c>
      <c r="R232" t="s">
        <v>35</v>
      </c>
      <c r="S232" t="s">
        <v>35</v>
      </c>
      <c r="T232" t="s">
        <v>35</v>
      </c>
      <c r="U232" t="s">
        <v>35</v>
      </c>
      <c r="V232" t="s">
        <v>35</v>
      </c>
      <c r="W232" t="s">
        <v>35</v>
      </c>
    </row>
    <row r="233" spans="1:23" hidden="1" x14ac:dyDescent="0.3">
      <c r="A233" t="s">
        <v>1734</v>
      </c>
      <c r="B233" t="s">
        <v>1735</v>
      </c>
      <c r="C233" s="1" t="str">
        <f t="shared" si="13"/>
        <v>21:0035</v>
      </c>
      <c r="D233" s="1" t="str">
        <f t="shared" si="12"/>
        <v>21:0248</v>
      </c>
      <c r="E233" t="s">
        <v>1736</v>
      </c>
      <c r="F233" t="s">
        <v>1737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Filtered Water</v>
      </c>
      <c r="L233">
        <v>20</v>
      </c>
      <c r="M233" t="s">
        <v>41</v>
      </c>
      <c r="N233">
        <v>232</v>
      </c>
      <c r="O233" t="s">
        <v>1738</v>
      </c>
      <c r="P233" t="s">
        <v>1739</v>
      </c>
      <c r="Q233" t="s">
        <v>1740</v>
      </c>
      <c r="R233" t="s">
        <v>1741</v>
      </c>
      <c r="S233" t="s">
        <v>1742</v>
      </c>
      <c r="T233" t="s">
        <v>33</v>
      </c>
      <c r="U233" t="s">
        <v>1743</v>
      </c>
      <c r="V233" t="s">
        <v>35</v>
      </c>
      <c r="W233" t="s">
        <v>1744</v>
      </c>
    </row>
    <row r="234" spans="1:23" hidden="1" x14ac:dyDescent="0.3">
      <c r="A234" t="s">
        <v>1745</v>
      </c>
      <c r="B234" t="s">
        <v>1746</v>
      </c>
      <c r="C234" s="1" t="str">
        <f t="shared" si="13"/>
        <v>21:0035</v>
      </c>
      <c r="D234" s="1" t="str">
        <f t="shared" si="12"/>
        <v>21:0248</v>
      </c>
      <c r="E234" t="s">
        <v>1747</v>
      </c>
      <c r="F234" t="s">
        <v>1748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Filtered Water</v>
      </c>
      <c r="L234">
        <v>21</v>
      </c>
      <c r="M234" t="s">
        <v>27</v>
      </c>
      <c r="N234">
        <v>233</v>
      </c>
      <c r="O234" t="s">
        <v>35</v>
      </c>
      <c r="P234" t="s">
        <v>35</v>
      </c>
      <c r="Q234" t="s">
        <v>35</v>
      </c>
      <c r="R234" t="s">
        <v>35</v>
      </c>
      <c r="S234" t="s">
        <v>35</v>
      </c>
      <c r="T234" t="s">
        <v>35</v>
      </c>
      <c r="U234" t="s">
        <v>35</v>
      </c>
      <c r="V234" t="s">
        <v>35</v>
      </c>
      <c r="W234" t="s">
        <v>35</v>
      </c>
    </row>
    <row r="235" spans="1:23" hidden="1" x14ac:dyDescent="0.3">
      <c r="A235" t="s">
        <v>1749</v>
      </c>
      <c r="B235" t="s">
        <v>1750</v>
      </c>
      <c r="C235" s="1" t="str">
        <f t="shared" si="13"/>
        <v>21:0035</v>
      </c>
      <c r="D235" s="1" t="str">
        <f t="shared" ref="D235:D267" si="16">HYPERLINK("https://geochem.nrcan.gc.ca/cdogs/content/svy/svy210248_e.htm", "21:0248")</f>
        <v>21:0248</v>
      </c>
      <c r="E235" t="s">
        <v>1751</v>
      </c>
      <c r="F235" t="s">
        <v>1752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Filtered Water</v>
      </c>
      <c r="L235">
        <v>21</v>
      </c>
      <c r="M235" t="s">
        <v>41</v>
      </c>
      <c r="N235">
        <v>234</v>
      </c>
      <c r="O235" t="s">
        <v>35</v>
      </c>
      <c r="P235" t="s">
        <v>35</v>
      </c>
      <c r="Q235" t="s">
        <v>35</v>
      </c>
      <c r="R235" t="s">
        <v>35</v>
      </c>
      <c r="S235" t="s">
        <v>35</v>
      </c>
      <c r="T235" t="s">
        <v>35</v>
      </c>
      <c r="U235" t="s">
        <v>35</v>
      </c>
      <c r="V235" t="s">
        <v>35</v>
      </c>
      <c r="W235" t="s">
        <v>35</v>
      </c>
    </row>
    <row r="236" spans="1:23" hidden="1" x14ac:dyDescent="0.3">
      <c r="A236" t="s">
        <v>1753</v>
      </c>
      <c r="B236" t="s">
        <v>1754</v>
      </c>
      <c r="C236" s="1" t="str">
        <f t="shared" si="13"/>
        <v>21:0035</v>
      </c>
      <c r="D236" s="1" t="str">
        <f t="shared" si="16"/>
        <v>21:0248</v>
      </c>
      <c r="E236" t="s">
        <v>1755</v>
      </c>
      <c r="F236" t="s">
        <v>1756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Filtered Water</v>
      </c>
      <c r="L236">
        <v>21</v>
      </c>
      <c r="M236" t="s">
        <v>53</v>
      </c>
      <c r="N236">
        <v>235</v>
      </c>
      <c r="O236" t="s">
        <v>1757</v>
      </c>
      <c r="P236" t="s">
        <v>1758</v>
      </c>
      <c r="Q236" t="s">
        <v>1759</v>
      </c>
      <c r="R236" t="s">
        <v>1760</v>
      </c>
      <c r="S236" t="s">
        <v>1761</v>
      </c>
      <c r="T236" t="s">
        <v>33</v>
      </c>
      <c r="U236" t="s">
        <v>1762</v>
      </c>
      <c r="V236" t="s">
        <v>35</v>
      </c>
      <c r="W236" t="s">
        <v>1763</v>
      </c>
    </row>
    <row r="237" spans="1:23" hidden="1" x14ac:dyDescent="0.3">
      <c r="A237" t="s">
        <v>1764</v>
      </c>
      <c r="B237" t="s">
        <v>1765</v>
      </c>
      <c r="C237" s="1" t="str">
        <f t="shared" si="13"/>
        <v>21:0035</v>
      </c>
      <c r="D237" s="1" t="str">
        <f t="shared" si="16"/>
        <v>21:0248</v>
      </c>
      <c r="E237" t="s">
        <v>1766</v>
      </c>
      <c r="F237" t="s">
        <v>1767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Filtered Water</v>
      </c>
      <c r="L237">
        <v>21</v>
      </c>
      <c r="M237" t="s">
        <v>66</v>
      </c>
      <c r="N237">
        <v>236</v>
      </c>
      <c r="O237" t="s">
        <v>35</v>
      </c>
      <c r="P237" t="s">
        <v>35</v>
      </c>
      <c r="Q237" t="s">
        <v>35</v>
      </c>
      <c r="R237" t="s">
        <v>35</v>
      </c>
      <c r="S237" t="s">
        <v>35</v>
      </c>
      <c r="T237" t="s">
        <v>35</v>
      </c>
      <c r="U237" t="s">
        <v>35</v>
      </c>
      <c r="V237" t="s">
        <v>35</v>
      </c>
      <c r="W237" t="s">
        <v>35</v>
      </c>
    </row>
    <row r="238" spans="1:23" hidden="1" x14ac:dyDescent="0.3">
      <c r="A238" t="s">
        <v>1768</v>
      </c>
      <c r="B238" t="s">
        <v>1769</v>
      </c>
      <c r="C238" s="1" t="str">
        <f t="shared" si="13"/>
        <v>21:0035</v>
      </c>
      <c r="D238" s="1" t="str">
        <f t="shared" si="16"/>
        <v>21:0248</v>
      </c>
      <c r="E238" t="s">
        <v>1770</v>
      </c>
      <c r="F238" t="s">
        <v>1771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Filtered Water</v>
      </c>
      <c r="L238">
        <v>21</v>
      </c>
      <c r="M238" t="s">
        <v>78</v>
      </c>
      <c r="N238">
        <v>237</v>
      </c>
      <c r="O238" t="s">
        <v>35</v>
      </c>
      <c r="P238" t="s">
        <v>35</v>
      </c>
      <c r="Q238" t="s">
        <v>35</v>
      </c>
      <c r="R238" t="s">
        <v>35</v>
      </c>
      <c r="S238" t="s">
        <v>35</v>
      </c>
      <c r="T238" t="s">
        <v>35</v>
      </c>
      <c r="U238" t="s">
        <v>35</v>
      </c>
      <c r="V238" t="s">
        <v>35</v>
      </c>
      <c r="W238" t="s">
        <v>35</v>
      </c>
    </row>
    <row r="239" spans="1:23" hidden="1" x14ac:dyDescent="0.3">
      <c r="A239" t="s">
        <v>1772</v>
      </c>
      <c r="B239" t="s">
        <v>1773</v>
      </c>
      <c r="C239" s="1" t="str">
        <f t="shared" si="13"/>
        <v>21:0035</v>
      </c>
      <c r="D239" s="1" t="str">
        <f t="shared" si="16"/>
        <v>21:0248</v>
      </c>
      <c r="E239" t="s">
        <v>1774</v>
      </c>
      <c r="F239" t="s">
        <v>1775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Filtered Water</v>
      </c>
      <c r="L239">
        <v>21</v>
      </c>
      <c r="M239" t="s">
        <v>90</v>
      </c>
      <c r="N239">
        <v>238</v>
      </c>
      <c r="O239" t="s">
        <v>35</v>
      </c>
      <c r="P239" t="s">
        <v>35</v>
      </c>
      <c r="Q239" t="s">
        <v>35</v>
      </c>
      <c r="R239" t="s">
        <v>35</v>
      </c>
      <c r="S239" t="s">
        <v>35</v>
      </c>
      <c r="T239" t="s">
        <v>35</v>
      </c>
      <c r="U239" t="s">
        <v>35</v>
      </c>
      <c r="V239" t="s">
        <v>35</v>
      </c>
      <c r="W239" t="s">
        <v>35</v>
      </c>
    </row>
    <row r="240" spans="1:23" hidden="1" x14ac:dyDescent="0.3">
      <c r="A240" t="s">
        <v>1776</v>
      </c>
      <c r="B240" t="s">
        <v>1777</v>
      </c>
      <c r="C240" s="1" t="str">
        <f t="shared" si="13"/>
        <v>21:0035</v>
      </c>
      <c r="D240" s="1" t="str">
        <f t="shared" si="16"/>
        <v>21:0248</v>
      </c>
      <c r="E240" t="s">
        <v>1778</v>
      </c>
      <c r="F240" t="s">
        <v>1779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Filtered Water</v>
      </c>
      <c r="L240">
        <v>21</v>
      </c>
      <c r="M240" t="s">
        <v>102</v>
      </c>
      <c r="N240">
        <v>239</v>
      </c>
      <c r="O240" t="s">
        <v>35</v>
      </c>
      <c r="P240" t="s">
        <v>35</v>
      </c>
      <c r="Q240" t="s">
        <v>35</v>
      </c>
      <c r="R240" t="s">
        <v>35</v>
      </c>
      <c r="S240" t="s">
        <v>35</v>
      </c>
      <c r="T240" t="s">
        <v>35</v>
      </c>
      <c r="U240" t="s">
        <v>35</v>
      </c>
      <c r="V240" t="s">
        <v>35</v>
      </c>
      <c r="W240" t="s">
        <v>35</v>
      </c>
    </row>
    <row r="241" spans="1:23" hidden="1" x14ac:dyDescent="0.3">
      <c r="A241" t="s">
        <v>1780</v>
      </c>
      <c r="B241" t="s">
        <v>1781</v>
      </c>
      <c r="C241" s="1" t="str">
        <f t="shared" si="13"/>
        <v>21:0035</v>
      </c>
      <c r="D241" s="1" t="str">
        <f t="shared" si="16"/>
        <v>21:0248</v>
      </c>
      <c r="E241" t="s">
        <v>1782</v>
      </c>
      <c r="F241" t="s">
        <v>1783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Filtered Water</v>
      </c>
      <c r="L241">
        <v>21</v>
      </c>
      <c r="M241" t="s">
        <v>114</v>
      </c>
      <c r="N241">
        <v>240</v>
      </c>
      <c r="O241" t="s">
        <v>1784</v>
      </c>
      <c r="P241" t="s">
        <v>1785</v>
      </c>
      <c r="Q241" t="s">
        <v>1786</v>
      </c>
      <c r="R241" t="s">
        <v>1787</v>
      </c>
      <c r="S241" t="s">
        <v>1788</v>
      </c>
      <c r="T241" t="s">
        <v>1789</v>
      </c>
      <c r="U241" t="s">
        <v>1790</v>
      </c>
      <c r="V241" t="s">
        <v>35</v>
      </c>
      <c r="W241" t="s">
        <v>1791</v>
      </c>
    </row>
    <row r="242" spans="1:23" hidden="1" x14ac:dyDescent="0.3">
      <c r="A242" t="s">
        <v>1792</v>
      </c>
      <c r="B242" t="s">
        <v>1793</v>
      </c>
      <c r="C242" s="1" t="str">
        <f t="shared" si="13"/>
        <v>21:0035</v>
      </c>
      <c r="D242" s="1" t="str">
        <f t="shared" si="16"/>
        <v>21:0248</v>
      </c>
      <c r="E242" t="s">
        <v>1794</v>
      </c>
      <c r="F242" t="s">
        <v>1795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Filtered Water</v>
      </c>
      <c r="L242">
        <v>21</v>
      </c>
      <c r="M242" t="s">
        <v>126</v>
      </c>
      <c r="N242">
        <v>241</v>
      </c>
      <c r="O242" t="s">
        <v>1796</v>
      </c>
      <c r="P242" t="s">
        <v>1797</v>
      </c>
      <c r="Q242" t="s">
        <v>1798</v>
      </c>
      <c r="R242" t="s">
        <v>1799</v>
      </c>
      <c r="S242" t="s">
        <v>1800</v>
      </c>
      <c r="T242" t="s">
        <v>33</v>
      </c>
      <c r="U242" t="s">
        <v>1801</v>
      </c>
      <c r="V242" t="s">
        <v>35</v>
      </c>
      <c r="W242" t="s">
        <v>1802</v>
      </c>
    </row>
    <row r="243" spans="1:23" hidden="1" x14ac:dyDescent="0.3">
      <c r="A243" t="s">
        <v>1803</v>
      </c>
      <c r="B243" t="s">
        <v>1804</v>
      </c>
      <c r="C243" s="1" t="str">
        <f t="shared" si="13"/>
        <v>21:0035</v>
      </c>
      <c r="D243" s="1" t="str">
        <f t="shared" si="16"/>
        <v>21:0248</v>
      </c>
      <c r="E243" t="s">
        <v>1805</v>
      </c>
      <c r="F243" t="s">
        <v>1806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Filtered Water</v>
      </c>
      <c r="L243">
        <v>21</v>
      </c>
      <c r="M243" t="s">
        <v>223</v>
      </c>
      <c r="N243">
        <v>242</v>
      </c>
      <c r="O243" t="s">
        <v>1807</v>
      </c>
      <c r="P243" t="s">
        <v>1808</v>
      </c>
      <c r="Q243" t="s">
        <v>1809</v>
      </c>
      <c r="R243" t="s">
        <v>1810</v>
      </c>
      <c r="S243" t="s">
        <v>1811</v>
      </c>
      <c r="T243" t="s">
        <v>33</v>
      </c>
      <c r="U243" t="s">
        <v>1812</v>
      </c>
      <c r="V243" t="s">
        <v>35</v>
      </c>
      <c r="W243" t="s">
        <v>1813</v>
      </c>
    </row>
    <row r="244" spans="1:23" hidden="1" x14ac:dyDescent="0.3">
      <c r="A244" t="s">
        <v>1814</v>
      </c>
      <c r="B244" t="s">
        <v>1815</v>
      </c>
      <c r="C244" s="1" t="str">
        <f t="shared" si="13"/>
        <v>21:0035</v>
      </c>
      <c r="D244" s="1" t="str">
        <f t="shared" si="16"/>
        <v>21:0248</v>
      </c>
      <c r="E244" t="s">
        <v>1805</v>
      </c>
      <c r="F244" t="s">
        <v>1816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Filtered Water</v>
      </c>
      <c r="L244">
        <v>21</v>
      </c>
      <c r="M244" t="s">
        <v>234</v>
      </c>
      <c r="N244">
        <v>243</v>
      </c>
      <c r="O244" t="s">
        <v>35</v>
      </c>
      <c r="P244" t="s">
        <v>35</v>
      </c>
      <c r="Q244" t="s">
        <v>35</v>
      </c>
      <c r="R244" t="s">
        <v>35</v>
      </c>
      <c r="S244" t="s">
        <v>35</v>
      </c>
      <c r="T244" t="s">
        <v>35</v>
      </c>
      <c r="U244" t="s">
        <v>35</v>
      </c>
      <c r="V244" t="s">
        <v>35</v>
      </c>
      <c r="W244" t="s">
        <v>35</v>
      </c>
    </row>
    <row r="245" spans="1:23" hidden="1" x14ac:dyDescent="0.3">
      <c r="A245" t="s">
        <v>1817</v>
      </c>
      <c r="B245" t="s">
        <v>1818</v>
      </c>
      <c r="C245" s="1" t="str">
        <f t="shared" si="13"/>
        <v>21:0035</v>
      </c>
      <c r="D245" s="1" t="str">
        <f t="shared" si="16"/>
        <v>21:0248</v>
      </c>
      <c r="E245" t="s">
        <v>1819</v>
      </c>
      <c r="F245" t="s">
        <v>1820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Filtered Water</v>
      </c>
      <c r="L245">
        <v>21</v>
      </c>
      <c r="M245" t="s">
        <v>137</v>
      </c>
      <c r="N245">
        <v>244</v>
      </c>
      <c r="O245" t="s">
        <v>1821</v>
      </c>
      <c r="P245" t="s">
        <v>1822</v>
      </c>
      <c r="Q245" t="s">
        <v>1823</v>
      </c>
      <c r="R245" t="s">
        <v>1824</v>
      </c>
      <c r="S245" t="s">
        <v>1825</v>
      </c>
      <c r="T245" t="s">
        <v>33</v>
      </c>
      <c r="U245" t="s">
        <v>1826</v>
      </c>
      <c r="V245" t="s">
        <v>35</v>
      </c>
      <c r="W245" t="s">
        <v>1827</v>
      </c>
    </row>
    <row r="246" spans="1:23" hidden="1" x14ac:dyDescent="0.3">
      <c r="A246" t="s">
        <v>1828</v>
      </c>
      <c r="B246" t="s">
        <v>1829</v>
      </c>
      <c r="C246" s="1" t="str">
        <f t="shared" si="13"/>
        <v>21:0035</v>
      </c>
      <c r="D246" s="1" t="str">
        <f t="shared" si="16"/>
        <v>21:0248</v>
      </c>
      <c r="E246" t="s">
        <v>1830</v>
      </c>
      <c r="F246" t="s">
        <v>1831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Filtered Water</v>
      </c>
      <c r="L246">
        <v>21</v>
      </c>
      <c r="M246" t="s">
        <v>149</v>
      </c>
      <c r="N246">
        <v>245</v>
      </c>
      <c r="O246" t="s">
        <v>35</v>
      </c>
      <c r="P246" t="s">
        <v>35</v>
      </c>
      <c r="Q246" t="s">
        <v>35</v>
      </c>
      <c r="R246" t="s">
        <v>35</v>
      </c>
      <c r="S246" t="s">
        <v>35</v>
      </c>
      <c r="T246" t="s">
        <v>35</v>
      </c>
      <c r="U246" t="s">
        <v>35</v>
      </c>
      <c r="V246" t="s">
        <v>35</v>
      </c>
      <c r="W246" t="s">
        <v>35</v>
      </c>
    </row>
    <row r="247" spans="1:23" hidden="1" x14ac:dyDescent="0.3">
      <c r="A247" t="s">
        <v>1832</v>
      </c>
      <c r="B247" t="s">
        <v>1833</v>
      </c>
      <c r="C247" s="1" t="str">
        <f t="shared" si="13"/>
        <v>21:0035</v>
      </c>
      <c r="D247" s="1" t="str">
        <f t="shared" si="16"/>
        <v>21:0248</v>
      </c>
      <c r="E247" t="s">
        <v>1834</v>
      </c>
      <c r="F247" t="s">
        <v>1835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Filtered Water</v>
      </c>
      <c r="L247">
        <v>21</v>
      </c>
      <c r="M247" t="s">
        <v>161</v>
      </c>
      <c r="N247">
        <v>246</v>
      </c>
      <c r="O247" t="s">
        <v>1836</v>
      </c>
      <c r="P247" t="s">
        <v>1837</v>
      </c>
      <c r="Q247" t="s">
        <v>1838</v>
      </c>
      <c r="R247" t="s">
        <v>1839</v>
      </c>
      <c r="S247" t="s">
        <v>105</v>
      </c>
      <c r="T247" t="s">
        <v>33</v>
      </c>
      <c r="U247" t="s">
        <v>1840</v>
      </c>
      <c r="V247" t="s">
        <v>35</v>
      </c>
      <c r="W247" t="s">
        <v>1841</v>
      </c>
    </row>
    <row r="248" spans="1:23" hidden="1" x14ac:dyDescent="0.3">
      <c r="A248" t="s">
        <v>1842</v>
      </c>
      <c r="B248" t="s">
        <v>1843</v>
      </c>
      <c r="C248" s="1" t="str">
        <f t="shared" si="13"/>
        <v>21:0035</v>
      </c>
      <c r="D248" s="1" t="str">
        <f t="shared" si="16"/>
        <v>21:0248</v>
      </c>
      <c r="E248" t="s">
        <v>1844</v>
      </c>
      <c r="F248" t="s">
        <v>1845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Filtered Water</v>
      </c>
      <c r="L248">
        <v>21</v>
      </c>
      <c r="M248" t="s">
        <v>173</v>
      </c>
      <c r="N248">
        <v>247</v>
      </c>
      <c r="O248" t="s">
        <v>35</v>
      </c>
      <c r="P248" t="s">
        <v>35</v>
      </c>
      <c r="Q248" t="s">
        <v>35</v>
      </c>
      <c r="R248" t="s">
        <v>35</v>
      </c>
      <c r="S248" t="s">
        <v>35</v>
      </c>
      <c r="T248" t="s">
        <v>35</v>
      </c>
      <c r="U248" t="s">
        <v>35</v>
      </c>
      <c r="V248" t="s">
        <v>35</v>
      </c>
      <c r="W248" t="s">
        <v>35</v>
      </c>
    </row>
    <row r="249" spans="1:23" hidden="1" x14ac:dyDescent="0.3">
      <c r="A249" t="s">
        <v>1846</v>
      </c>
      <c r="B249" t="s">
        <v>1847</v>
      </c>
      <c r="C249" s="1" t="str">
        <f t="shared" si="13"/>
        <v>21:0035</v>
      </c>
      <c r="D249" s="1" t="str">
        <f t="shared" si="16"/>
        <v>21:0248</v>
      </c>
      <c r="E249" t="s">
        <v>1848</v>
      </c>
      <c r="F249" t="s">
        <v>1849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Filtered Water</v>
      </c>
      <c r="L249">
        <v>21</v>
      </c>
      <c r="M249" t="s">
        <v>185</v>
      </c>
      <c r="N249">
        <v>248</v>
      </c>
      <c r="O249" t="s">
        <v>1850</v>
      </c>
      <c r="P249" t="s">
        <v>1851</v>
      </c>
      <c r="Q249" t="s">
        <v>1852</v>
      </c>
      <c r="R249" t="s">
        <v>1853</v>
      </c>
      <c r="S249" t="s">
        <v>1854</v>
      </c>
      <c r="T249" t="s">
        <v>33</v>
      </c>
      <c r="U249" t="s">
        <v>1855</v>
      </c>
      <c r="V249" t="s">
        <v>35</v>
      </c>
      <c r="W249" t="s">
        <v>1856</v>
      </c>
    </row>
    <row r="250" spans="1:23" hidden="1" x14ac:dyDescent="0.3">
      <c r="A250" t="s">
        <v>1857</v>
      </c>
      <c r="B250" t="s">
        <v>1858</v>
      </c>
      <c r="C250" s="1" t="str">
        <f t="shared" si="13"/>
        <v>21:0035</v>
      </c>
      <c r="D250" s="1" t="str">
        <f t="shared" si="16"/>
        <v>21:0248</v>
      </c>
      <c r="E250" t="s">
        <v>1859</v>
      </c>
      <c r="F250" t="s">
        <v>1860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Filtered Water</v>
      </c>
      <c r="L250">
        <v>21</v>
      </c>
      <c r="M250" t="s">
        <v>198</v>
      </c>
      <c r="N250">
        <v>249</v>
      </c>
      <c r="O250" t="s">
        <v>1861</v>
      </c>
      <c r="P250" t="s">
        <v>1862</v>
      </c>
      <c r="Q250" t="s">
        <v>1863</v>
      </c>
      <c r="R250" t="s">
        <v>1864</v>
      </c>
      <c r="S250" t="s">
        <v>1865</v>
      </c>
      <c r="T250" t="s">
        <v>33</v>
      </c>
      <c r="U250" t="s">
        <v>1866</v>
      </c>
      <c r="V250" t="s">
        <v>35</v>
      </c>
      <c r="W250" t="s">
        <v>1867</v>
      </c>
    </row>
    <row r="251" spans="1:23" hidden="1" x14ac:dyDescent="0.3">
      <c r="A251" t="s">
        <v>1868</v>
      </c>
      <c r="B251" t="s">
        <v>1869</v>
      </c>
      <c r="C251" s="1" t="str">
        <f t="shared" si="13"/>
        <v>21:0035</v>
      </c>
      <c r="D251" s="1" t="str">
        <f t="shared" si="16"/>
        <v>21:0248</v>
      </c>
      <c r="E251" t="s">
        <v>1870</v>
      </c>
      <c r="F251" t="s">
        <v>1871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Filtered Water</v>
      </c>
      <c r="L251">
        <v>21</v>
      </c>
      <c r="M251" t="s">
        <v>211</v>
      </c>
      <c r="N251">
        <v>250</v>
      </c>
      <c r="O251" t="s">
        <v>35</v>
      </c>
      <c r="P251" t="s">
        <v>35</v>
      </c>
      <c r="Q251" t="s">
        <v>35</v>
      </c>
      <c r="R251" t="s">
        <v>35</v>
      </c>
      <c r="S251" t="s">
        <v>35</v>
      </c>
      <c r="T251" t="s">
        <v>35</v>
      </c>
      <c r="U251" t="s">
        <v>35</v>
      </c>
      <c r="V251" t="s">
        <v>35</v>
      </c>
      <c r="W251" t="s">
        <v>35</v>
      </c>
    </row>
    <row r="252" spans="1:23" hidden="1" x14ac:dyDescent="0.3">
      <c r="A252" t="s">
        <v>1872</v>
      </c>
      <c r="B252" t="s">
        <v>1873</v>
      </c>
      <c r="C252" s="1" t="str">
        <f t="shared" si="13"/>
        <v>21:0035</v>
      </c>
      <c r="D252" s="1" t="str">
        <f t="shared" si="16"/>
        <v>21:0248</v>
      </c>
      <c r="E252" t="s">
        <v>1874</v>
      </c>
      <c r="F252" t="s">
        <v>1875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Filtered Water</v>
      </c>
      <c r="L252">
        <v>22</v>
      </c>
      <c r="M252" t="s">
        <v>27</v>
      </c>
      <c r="N252">
        <v>251</v>
      </c>
      <c r="O252" t="s">
        <v>35</v>
      </c>
      <c r="P252" t="s">
        <v>35</v>
      </c>
      <c r="Q252" t="s">
        <v>35</v>
      </c>
      <c r="R252" t="s">
        <v>35</v>
      </c>
      <c r="S252" t="s">
        <v>35</v>
      </c>
      <c r="T252" t="s">
        <v>35</v>
      </c>
      <c r="U252" t="s">
        <v>35</v>
      </c>
      <c r="V252" t="s">
        <v>35</v>
      </c>
      <c r="W252" t="s">
        <v>35</v>
      </c>
    </row>
    <row r="253" spans="1:23" hidden="1" x14ac:dyDescent="0.3">
      <c r="A253" t="s">
        <v>1876</v>
      </c>
      <c r="B253" t="s">
        <v>1877</v>
      </c>
      <c r="C253" s="1" t="str">
        <f t="shared" si="13"/>
        <v>21:0035</v>
      </c>
      <c r="D253" s="1" t="str">
        <f t="shared" si="16"/>
        <v>21:0248</v>
      </c>
      <c r="E253" t="s">
        <v>1878</v>
      </c>
      <c r="F253" t="s">
        <v>1879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Filtered Water</v>
      </c>
      <c r="L253">
        <v>22</v>
      </c>
      <c r="M253" t="s">
        <v>223</v>
      </c>
      <c r="N253">
        <v>252</v>
      </c>
      <c r="O253" t="s">
        <v>35</v>
      </c>
      <c r="P253" t="s">
        <v>35</v>
      </c>
      <c r="Q253" t="s">
        <v>35</v>
      </c>
      <c r="R253" t="s">
        <v>35</v>
      </c>
      <c r="S253" t="s">
        <v>35</v>
      </c>
      <c r="T253" t="s">
        <v>35</v>
      </c>
      <c r="U253" t="s">
        <v>35</v>
      </c>
      <c r="V253" t="s">
        <v>35</v>
      </c>
      <c r="W253" t="s">
        <v>35</v>
      </c>
    </row>
    <row r="254" spans="1:23" hidden="1" x14ac:dyDescent="0.3">
      <c r="A254" t="s">
        <v>1880</v>
      </c>
      <c r="B254" t="s">
        <v>1881</v>
      </c>
      <c r="C254" s="1" t="str">
        <f t="shared" si="13"/>
        <v>21:0035</v>
      </c>
      <c r="D254" s="1" t="str">
        <f t="shared" si="16"/>
        <v>21:0248</v>
      </c>
      <c r="E254" t="s">
        <v>1878</v>
      </c>
      <c r="F254" t="s">
        <v>1882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Filtered Water</v>
      </c>
      <c r="L254">
        <v>22</v>
      </c>
      <c r="M254" t="s">
        <v>234</v>
      </c>
      <c r="N254">
        <v>253</v>
      </c>
      <c r="O254" t="s">
        <v>35</v>
      </c>
      <c r="P254" t="s">
        <v>35</v>
      </c>
      <c r="Q254" t="s">
        <v>35</v>
      </c>
      <c r="R254" t="s">
        <v>35</v>
      </c>
      <c r="S254" t="s">
        <v>35</v>
      </c>
      <c r="T254" t="s">
        <v>35</v>
      </c>
      <c r="U254" t="s">
        <v>35</v>
      </c>
      <c r="V254" t="s">
        <v>35</v>
      </c>
      <c r="W254" t="s">
        <v>35</v>
      </c>
    </row>
    <row r="255" spans="1:23" hidden="1" x14ac:dyDescent="0.3">
      <c r="A255" t="s">
        <v>1883</v>
      </c>
      <c r="B255" t="s">
        <v>1884</v>
      </c>
      <c r="C255" s="1" t="str">
        <f t="shared" si="13"/>
        <v>21:0035</v>
      </c>
      <c r="D255" s="1" t="str">
        <f t="shared" si="16"/>
        <v>21:0248</v>
      </c>
      <c r="E255" t="s">
        <v>1885</v>
      </c>
      <c r="F255" t="s">
        <v>1886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Filtered Water</v>
      </c>
      <c r="L255">
        <v>22</v>
      </c>
      <c r="M255" t="s">
        <v>41</v>
      </c>
      <c r="N255">
        <v>254</v>
      </c>
      <c r="O255" t="s">
        <v>1887</v>
      </c>
      <c r="P255" t="s">
        <v>1888</v>
      </c>
      <c r="Q255" t="s">
        <v>1889</v>
      </c>
      <c r="R255" t="s">
        <v>1890</v>
      </c>
      <c r="S255" t="s">
        <v>1891</v>
      </c>
      <c r="T255" t="s">
        <v>33</v>
      </c>
      <c r="U255" t="s">
        <v>1892</v>
      </c>
      <c r="V255" t="s">
        <v>35</v>
      </c>
      <c r="W255" t="s">
        <v>1893</v>
      </c>
    </row>
    <row r="256" spans="1:23" hidden="1" x14ac:dyDescent="0.3">
      <c r="A256" t="s">
        <v>1894</v>
      </c>
      <c r="B256" t="s">
        <v>1895</v>
      </c>
      <c r="C256" s="1" t="str">
        <f t="shared" si="13"/>
        <v>21:0035</v>
      </c>
      <c r="D256" s="1" t="str">
        <f t="shared" si="16"/>
        <v>21:0248</v>
      </c>
      <c r="E256" t="s">
        <v>1896</v>
      </c>
      <c r="F256" t="s">
        <v>1897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Filtered Water</v>
      </c>
      <c r="L256">
        <v>22</v>
      </c>
      <c r="M256" t="s">
        <v>53</v>
      </c>
      <c r="N256">
        <v>255</v>
      </c>
      <c r="O256" t="s">
        <v>35</v>
      </c>
      <c r="P256" t="s">
        <v>35</v>
      </c>
      <c r="Q256" t="s">
        <v>35</v>
      </c>
      <c r="R256" t="s">
        <v>35</v>
      </c>
      <c r="S256" t="s">
        <v>35</v>
      </c>
      <c r="T256" t="s">
        <v>35</v>
      </c>
      <c r="U256" t="s">
        <v>35</v>
      </c>
      <c r="V256" t="s">
        <v>35</v>
      </c>
      <c r="W256" t="s">
        <v>35</v>
      </c>
    </row>
    <row r="257" spans="1:23" hidden="1" x14ac:dyDescent="0.3">
      <c r="A257" t="s">
        <v>1898</v>
      </c>
      <c r="B257" t="s">
        <v>1899</v>
      </c>
      <c r="C257" s="1" t="str">
        <f t="shared" si="13"/>
        <v>21:0035</v>
      </c>
      <c r="D257" s="1" t="str">
        <f t="shared" si="16"/>
        <v>21:0248</v>
      </c>
      <c r="E257" t="s">
        <v>1900</v>
      </c>
      <c r="F257" t="s">
        <v>1901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Filtered Water</v>
      </c>
      <c r="L257">
        <v>22</v>
      </c>
      <c r="M257" t="s">
        <v>66</v>
      </c>
      <c r="N257">
        <v>256</v>
      </c>
      <c r="O257" t="s">
        <v>1902</v>
      </c>
      <c r="P257" t="s">
        <v>187</v>
      </c>
      <c r="Q257" t="s">
        <v>1903</v>
      </c>
      <c r="R257" t="s">
        <v>1904</v>
      </c>
      <c r="S257" t="s">
        <v>1905</v>
      </c>
      <c r="T257" t="s">
        <v>33</v>
      </c>
      <c r="U257" t="s">
        <v>1906</v>
      </c>
      <c r="V257" t="s">
        <v>35</v>
      </c>
      <c r="W257" t="s">
        <v>1907</v>
      </c>
    </row>
    <row r="258" spans="1:23" hidden="1" x14ac:dyDescent="0.3">
      <c r="A258" t="s">
        <v>1908</v>
      </c>
      <c r="B258" t="s">
        <v>1909</v>
      </c>
      <c r="C258" s="1" t="str">
        <f t="shared" ref="C258:C267" si="17">HYPERLINK("https://geochem.nrcan.gc.ca/cdogs/content/bdl/bdl210035_e.htm", "21:0035")</f>
        <v>21:0035</v>
      </c>
      <c r="D258" s="1" t="str">
        <f t="shared" si="16"/>
        <v>21:0248</v>
      </c>
      <c r="E258" t="s">
        <v>1910</v>
      </c>
      <c r="F258" t="s">
        <v>1911</v>
      </c>
      <c r="H258">
        <v>57.261333800000003</v>
      </c>
      <c r="I258">
        <v>-115.9465783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22</v>
      </c>
      <c r="M258" t="s">
        <v>78</v>
      </c>
      <c r="N258">
        <v>257</v>
      </c>
      <c r="O258" t="s">
        <v>35</v>
      </c>
      <c r="P258" t="s">
        <v>35</v>
      </c>
      <c r="Q258" t="s">
        <v>35</v>
      </c>
      <c r="R258" t="s">
        <v>35</v>
      </c>
      <c r="S258" t="s">
        <v>35</v>
      </c>
      <c r="T258" t="s">
        <v>35</v>
      </c>
      <c r="U258" t="s">
        <v>35</v>
      </c>
      <c r="V258" t="s">
        <v>35</v>
      </c>
      <c r="W258" t="s">
        <v>35</v>
      </c>
    </row>
    <row r="259" spans="1:23" hidden="1" x14ac:dyDescent="0.3">
      <c r="A259" t="s">
        <v>1912</v>
      </c>
      <c r="B259" t="s">
        <v>1913</v>
      </c>
      <c r="C259" s="1" t="str">
        <f t="shared" si="17"/>
        <v>21:0035</v>
      </c>
      <c r="D259" s="1" t="str">
        <f t="shared" si="16"/>
        <v>21:0248</v>
      </c>
      <c r="E259" t="s">
        <v>1914</v>
      </c>
      <c r="F259" t="s">
        <v>1915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Filtered Water</v>
      </c>
      <c r="L259">
        <v>22</v>
      </c>
      <c r="M259" t="s">
        <v>90</v>
      </c>
      <c r="N259">
        <v>258</v>
      </c>
      <c r="O259" t="s">
        <v>1916</v>
      </c>
      <c r="P259" t="s">
        <v>1917</v>
      </c>
      <c r="Q259" t="s">
        <v>1918</v>
      </c>
      <c r="R259" t="s">
        <v>1919</v>
      </c>
      <c r="S259" t="s">
        <v>1920</v>
      </c>
      <c r="T259" t="s">
        <v>1921</v>
      </c>
      <c r="U259" t="s">
        <v>1922</v>
      </c>
      <c r="V259" t="s">
        <v>35</v>
      </c>
      <c r="W259" t="s">
        <v>1923</v>
      </c>
    </row>
    <row r="260" spans="1:23" hidden="1" x14ac:dyDescent="0.3">
      <c r="A260" t="s">
        <v>1924</v>
      </c>
      <c r="B260" t="s">
        <v>1925</v>
      </c>
      <c r="C260" s="1" t="str">
        <f t="shared" si="17"/>
        <v>21:0035</v>
      </c>
      <c r="D260" s="1" t="str">
        <f t="shared" si="16"/>
        <v>21:0248</v>
      </c>
      <c r="E260" t="s">
        <v>1926</v>
      </c>
      <c r="F260" t="s">
        <v>1927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Filtered Water</v>
      </c>
      <c r="L260">
        <v>22</v>
      </c>
      <c r="M260" t="s">
        <v>102</v>
      </c>
      <c r="N260">
        <v>259</v>
      </c>
      <c r="O260" t="s">
        <v>1928</v>
      </c>
      <c r="P260" t="s">
        <v>1929</v>
      </c>
      <c r="Q260" t="s">
        <v>1930</v>
      </c>
      <c r="R260" t="s">
        <v>1931</v>
      </c>
      <c r="S260" t="s">
        <v>1932</v>
      </c>
      <c r="T260" t="s">
        <v>33</v>
      </c>
      <c r="U260" t="s">
        <v>1933</v>
      </c>
      <c r="V260" t="s">
        <v>35</v>
      </c>
      <c r="W260" t="s">
        <v>1934</v>
      </c>
    </row>
    <row r="261" spans="1:23" hidden="1" x14ac:dyDescent="0.3">
      <c r="A261" t="s">
        <v>1935</v>
      </c>
      <c r="B261" t="s">
        <v>1936</v>
      </c>
      <c r="C261" s="1" t="str">
        <f t="shared" si="17"/>
        <v>21:0035</v>
      </c>
      <c r="D261" s="1" t="str">
        <f t="shared" si="16"/>
        <v>21:0248</v>
      </c>
      <c r="E261" t="s">
        <v>1937</v>
      </c>
      <c r="F261" t="s">
        <v>1938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Filtered Water</v>
      </c>
      <c r="L261">
        <v>22</v>
      </c>
      <c r="M261" t="s">
        <v>114</v>
      </c>
      <c r="N261">
        <v>260</v>
      </c>
      <c r="O261" t="s">
        <v>1939</v>
      </c>
      <c r="P261" t="s">
        <v>1940</v>
      </c>
      <c r="Q261" t="s">
        <v>1941</v>
      </c>
      <c r="R261" t="s">
        <v>1942</v>
      </c>
      <c r="S261" t="s">
        <v>1943</v>
      </c>
      <c r="T261" t="s">
        <v>1944</v>
      </c>
      <c r="U261" t="s">
        <v>1945</v>
      </c>
      <c r="V261" t="s">
        <v>35</v>
      </c>
      <c r="W261" t="s">
        <v>1946</v>
      </c>
    </row>
    <row r="262" spans="1:23" hidden="1" x14ac:dyDescent="0.3">
      <c r="A262" t="s">
        <v>1947</v>
      </c>
      <c r="B262" t="s">
        <v>1948</v>
      </c>
      <c r="C262" s="1" t="str">
        <f t="shared" si="17"/>
        <v>21:0035</v>
      </c>
      <c r="D262" s="1" t="str">
        <f t="shared" si="16"/>
        <v>21:0248</v>
      </c>
      <c r="E262" t="s">
        <v>1949</v>
      </c>
      <c r="F262" t="s">
        <v>1950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Filtered Water</v>
      </c>
      <c r="L262">
        <v>22</v>
      </c>
      <c r="M262" t="s">
        <v>126</v>
      </c>
      <c r="N262">
        <v>261</v>
      </c>
      <c r="O262" t="s">
        <v>1951</v>
      </c>
      <c r="P262" t="s">
        <v>1952</v>
      </c>
      <c r="Q262" t="s">
        <v>30</v>
      </c>
      <c r="R262" t="s">
        <v>1953</v>
      </c>
      <c r="S262" t="s">
        <v>1954</v>
      </c>
      <c r="T262" t="s">
        <v>33</v>
      </c>
      <c r="U262" t="s">
        <v>1955</v>
      </c>
      <c r="V262" t="s">
        <v>35</v>
      </c>
      <c r="W262" t="s">
        <v>1956</v>
      </c>
    </row>
    <row r="263" spans="1:23" hidden="1" x14ac:dyDescent="0.3">
      <c r="A263" t="s">
        <v>1957</v>
      </c>
      <c r="B263" t="s">
        <v>1958</v>
      </c>
      <c r="C263" s="1" t="str">
        <f t="shared" si="17"/>
        <v>21:0035</v>
      </c>
      <c r="D263" s="1" t="str">
        <f t="shared" si="16"/>
        <v>21:0248</v>
      </c>
      <c r="E263" t="s">
        <v>1959</v>
      </c>
      <c r="F263" t="s">
        <v>1960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Filtered Water</v>
      </c>
      <c r="L263">
        <v>22</v>
      </c>
      <c r="M263" t="s">
        <v>137</v>
      </c>
      <c r="N263">
        <v>262</v>
      </c>
      <c r="O263" t="s">
        <v>35</v>
      </c>
      <c r="P263" t="s">
        <v>35</v>
      </c>
      <c r="Q263" t="s">
        <v>35</v>
      </c>
      <c r="R263" t="s">
        <v>35</v>
      </c>
      <c r="S263" t="s">
        <v>35</v>
      </c>
      <c r="T263" t="s">
        <v>35</v>
      </c>
      <c r="U263" t="s">
        <v>35</v>
      </c>
      <c r="V263" t="s">
        <v>35</v>
      </c>
      <c r="W263" t="s">
        <v>35</v>
      </c>
    </row>
    <row r="264" spans="1:23" hidden="1" x14ac:dyDescent="0.3">
      <c r="A264" t="s">
        <v>1961</v>
      </c>
      <c r="B264" t="s">
        <v>1962</v>
      </c>
      <c r="C264" s="1" t="str">
        <f t="shared" si="17"/>
        <v>21:0035</v>
      </c>
      <c r="D264" s="1" t="str">
        <f t="shared" si="16"/>
        <v>21:0248</v>
      </c>
      <c r="E264" t="s">
        <v>1963</v>
      </c>
      <c r="F264" t="s">
        <v>1964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Filtered Water</v>
      </c>
      <c r="L264">
        <v>22</v>
      </c>
      <c r="M264" t="s">
        <v>149</v>
      </c>
      <c r="N264">
        <v>263</v>
      </c>
      <c r="O264" t="s">
        <v>35</v>
      </c>
      <c r="P264" t="s">
        <v>35</v>
      </c>
      <c r="Q264" t="s">
        <v>35</v>
      </c>
      <c r="R264" t="s">
        <v>35</v>
      </c>
      <c r="S264" t="s">
        <v>35</v>
      </c>
      <c r="T264" t="s">
        <v>35</v>
      </c>
      <c r="U264" t="s">
        <v>35</v>
      </c>
      <c r="V264" t="s">
        <v>35</v>
      </c>
      <c r="W264" t="s">
        <v>35</v>
      </c>
    </row>
    <row r="265" spans="1:23" hidden="1" x14ac:dyDescent="0.3">
      <c r="A265" t="s">
        <v>1965</v>
      </c>
      <c r="B265" t="s">
        <v>1966</v>
      </c>
      <c r="C265" s="1" t="str">
        <f t="shared" si="17"/>
        <v>21:0035</v>
      </c>
      <c r="D265" s="1" t="str">
        <f t="shared" si="16"/>
        <v>21:0248</v>
      </c>
      <c r="E265" t="s">
        <v>1967</v>
      </c>
      <c r="F265" t="s">
        <v>1968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Filtered Water</v>
      </c>
      <c r="L265">
        <v>22</v>
      </c>
      <c r="M265" t="s">
        <v>161</v>
      </c>
      <c r="N265">
        <v>264</v>
      </c>
      <c r="O265" t="s">
        <v>35</v>
      </c>
      <c r="P265" t="s">
        <v>35</v>
      </c>
      <c r="Q265" t="s">
        <v>35</v>
      </c>
      <c r="R265" t="s">
        <v>35</v>
      </c>
      <c r="S265" t="s">
        <v>35</v>
      </c>
      <c r="T265" t="s">
        <v>35</v>
      </c>
      <c r="U265" t="s">
        <v>35</v>
      </c>
      <c r="V265" t="s">
        <v>35</v>
      </c>
      <c r="W265" t="s">
        <v>35</v>
      </c>
    </row>
    <row r="266" spans="1:23" hidden="1" x14ac:dyDescent="0.3">
      <c r="A266" t="s">
        <v>1969</v>
      </c>
      <c r="B266" t="s">
        <v>1970</v>
      </c>
      <c r="C266" s="1" t="str">
        <f t="shared" si="17"/>
        <v>21:0035</v>
      </c>
      <c r="D266" s="1" t="str">
        <f t="shared" si="16"/>
        <v>21:0248</v>
      </c>
      <c r="E266" t="s">
        <v>1971</v>
      </c>
      <c r="F266" t="s">
        <v>1972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Filtered Water</v>
      </c>
      <c r="L266">
        <v>22</v>
      </c>
      <c r="M266" t="s">
        <v>173</v>
      </c>
      <c r="N266">
        <v>265</v>
      </c>
      <c r="O266" t="s">
        <v>35</v>
      </c>
      <c r="P266" t="s">
        <v>35</v>
      </c>
      <c r="Q266" t="s">
        <v>35</v>
      </c>
      <c r="R266" t="s">
        <v>35</v>
      </c>
      <c r="S266" t="s">
        <v>35</v>
      </c>
      <c r="T266" t="s">
        <v>35</v>
      </c>
      <c r="U266" t="s">
        <v>35</v>
      </c>
      <c r="V266" t="s">
        <v>35</v>
      </c>
      <c r="W266" t="s">
        <v>35</v>
      </c>
    </row>
    <row r="267" spans="1:23" hidden="1" x14ac:dyDescent="0.3">
      <c r="A267" t="s">
        <v>1973</v>
      </c>
      <c r="B267" t="s">
        <v>1974</v>
      </c>
      <c r="C267" s="1" t="str">
        <f t="shared" si="17"/>
        <v>21:0035</v>
      </c>
      <c r="D267" s="1" t="str">
        <f t="shared" si="16"/>
        <v>21:0248</v>
      </c>
      <c r="E267" t="s">
        <v>1975</v>
      </c>
      <c r="F267" t="s">
        <v>1976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Filtered Water</v>
      </c>
      <c r="L267">
        <v>22</v>
      </c>
      <c r="M267" t="s">
        <v>185</v>
      </c>
      <c r="N267">
        <v>266</v>
      </c>
      <c r="O267" t="s">
        <v>35</v>
      </c>
      <c r="P267" t="s">
        <v>35</v>
      </c>
      <c r="Q267" t="s">
        <v>35</v>
      </c>
      <c r="R267" t="s">
        <v>35</v>
      </c>
      <c r="S267" t="s">
        <v>35</v>
      </c>
      <c r="T267" t="s">
        <v>35</v>
      </c>
      <c r="U267" t="s">
        <v>35</v>
      </c>
      <c r="V267" t="s">
        <v>35</v>
      </c>
      <c r="W267" t="s">
        <v>35</v>
      </c>
    </row>
    <row r="268" spans="1:23" x14ac:dyDescent="0.3">
      <c r="A268" t="s">
        <v>1977</v>
      </c>
      <c r="B268" t="s">
        <v>1978</v>
      </c>
      <c r="C268" s="1" t="str">
        <f t="shared" ref="C268:C299" si="20">HYPERLINK("https://geochem.nrcan.gc.ca/cdogs/content/bdl/bdl211126_e.htm", "21:1126")</f>
        <v>21:1126</v>
      </c>
      <c r="D268" s="1" t="str">
        <f t="shared" ref="D268:D299" si="21">HYPERLINK("https://geochem.nrcan.gc.ca/cdogs/content/svy/svy210250_e.htm", "21:0250")</f>
        <v>21:0250</v>
      </c>
      <c r="E268" t="s">
        <v>1979</v>
      </c>
      <c r="F268" t="s">
        <v>1980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 t="s">
        <v>1981</v>
      </c>
      <c r="P268" t="s">
        <v>1596</v>
      </c>
      <c r="Q268" t="s">
        <v>1982</v>
      </c>
      <c r="R268" t="s">
        <v>1983</v>
      </c>
      <c r="S268" t="s">
        <v>33</v>
      </c>
      <c r="T268" t="s">
        <v>33</v>
      </c>
      <c r="U268" t="s">
        <v>1984</v>
      </c>
      <c r="V268" t="s">
        <v>1985</v>
      </c>
      <c r="W268" t="s">
        <v>339</v>
      </c>
    </row>
    <row r="269" spans="1:23" x14ac:dyDescent="0.3">
      <c r="A269" t="s">
        <v>1986</v>
      </c>
      <c r="B269" t="s">
        <v>1987</v>
      </c>
      <c r="C269" s="1" t="str">
        <f t="shared" si="20"/>
        <v>21:1126</v>
      </c>
      <c r="D269" s="1" t="str">
        <f t="shared" si="21"/>
        <v>21:0250</v>
      </c>
      <c r="E269" t="s">
        <v>1988</v>
      </c>
      <c r="F269" t="s">
        <v>1989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 t="s">
        <v>1990</v>
      </c>
      <c r="P269" t="s">
        <v>862</v>
      </c>
      <c r="Q269" t="s">
        <v>33</v>
      </c>
      <c r="R269" t="s">
        <v>1991</v>
      </c>
      <c r="S269" t="s">
        <v>33</v>
      </c>
      <c r="T269" t="s">
        <v>33</v>
      </c>
      <c r="U269" t="s">
        <v>1992</v>
      </c>
      <c r="V269" t="s">
        <v>1985</v>
      </c>
      <c r="W269" t="s">
        <v>470</v>
      </c>
    </row>
    <row r="270" spans="1:23" x14ac:dyDescent="0.3">
      <c r="A270" t="s">
        <v>1993</v>
      </c>
      <c r="B270" t="s">
        <v>1994</v>
      </c>
      <c r="C270" s="1" t="str">
        <f t="shared" si="20"/>
        <v>21:1126</v>
      </c>
      <c r="D270" s="1" t="str">
        <f t="shared" si="21"/>
        <v>21:0250</v>
      </c>
      <c r="E270" t="s">
        <v>1995</v>
      </c>
      <c r="F270" t="s">
        <v>1996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 t="s">
        <v>1997</v>
      </c>
      <c r="P270" t="s">
        <v>1370</v>
      </c>
      <c r="Q270" t="s">
        <v>1998</v>
      </c>
      <c r="R270" t="s">
        <v>1999</v>
      </c>
      <c r="S270" t="s">
        <v>2000</v>
      </c>
      <c r="T270" t="s">
        <v>33</v>
      </c>
      <c r="U270" t="s">
        <v>2001</v>
      </c>
      <c r="V270" t="s">
        <v>1985</v>
      </c>
      <c r="W270" t="s">
        <v>2002</v>
      </c>
    </row>
    <row r="271" spans="1:23" x14ac:dyDescent="0.3">
      <c r="A271" t="s">
        <v>2003</v>
      </c>
      <c r="B271" t="s">
        <v>2004</v>
      </c>
      <c r="C271" s="1" t="str">
        <f t="shared" si="20"/>
        <v>21:1126</v>
      </c>
      <c r="D271" s="1" t="str">
        <f t="shared" si="21"/>
        <v>21:0250</v>
      </c>
      <c r="E271" t="s">
        <v>2005</v>
      </c>
      <c r="F271" t="s">
        <v>2006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 t="s">
        <v>2007</v>
      </c>
      <c r="P271" t="s">
        <v>2008</v>
      </c>
      <c r="Q271" t="s">
        <v>2009</v>
      </c>
      <c r="R271" t="s">
        <v>2010</v>
      </c>
      <c r="S271" t="s">
        <v>164</v>
      </c>
      <c r="T271" t="s">
        <v>33</v>
      </c>
      <c r="U271" t="s">
        <v>2011</v>
      </c>
      <c r="V271" t="s">
        <v>1985</v>
      </c>
      <c r="W271" t="s">
        <v>2012</v>
      </c>
    </row>
    <row r="272" spans="1:23" x14ac:dyDescent="0.3">
      <c r="A272" t="s">
        <v>2013</v>
      </c>
      <c r="B272" t="s">
        <v>2014</v>
      </c>
      <c r="C272" s="1" t="str">
        <f t="shared" si="20"/>
        <v>21:1126</v>
      </c>
      <c r="D272" s="1" t="str">
        <f t="shared" si="21"/>
        <v>21:0250</v>
      </c>
      <c r="E272" t="s">
        <v>2015</v>
      </c>
      <c r="F272" t="s">
        <v>2016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 t="s">
        <v>2017</v>
      </c>
      <c r="P272" t="s">
        <v>2018</v>
      </c>
      <c r="Q272" t="s">
        <v>2019</v>
      </c>
      <c r="R272" t="s">
        <v>2020</v>
      </c>
      <c r="S272" t="s">
        <v>496</v>
      </c>
      <c r="T272" t="s">
        <v>33</v>
      </c>
      <c r="U272" t="s">
        <v>2021</v>
      </c>
      <c r="V272" t="s">
        <v>1985</v>
      </c>
      <c r="W272" t="s">
        <v>2022</v>
      </c>
    </row>
    <row r="273" spans="1:23" x14ac:dyDescent="0.3">
      <c r="A273" t="s">
        <v>2023</v>
      </c>
      <c r="B273" t="s">
        <v>2024</v>
      </c>
      <c r="C273" s="1" t="str">
        <f t="shared" si="20"/>
        <v>21:1126</v>
      </c>
      <c r="D273" s="1" t="str">
        <f t="shared" si="21"/>
        <v>21:0250</v>
      </c>
      <c r="E273" t="s">
        <v>2025</v>
      </c>
      <c r="F273" t="s">
        <v>2026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 t="s">
        <v>2027</v>
      </c>
      <c r="P273" t="s">
        <v>2028</v>
      </c>
      <c r="Q273" t="s">
        <v>2029</v>
      </c>
      <c r="R273" t="s">
        <v>2030</v>
      </c>
      <c r="S273" t="s">
        <v>33</v>
      </c>
      <c r="T273" t="s">
        <v>33</v>
      </c>
      <c r="U273" t="s">
        <v>2031</v>
      </c>
      <c r="V273" t="s">
        <v>1985</v>
      </c>
      <c r="W273" t="s">
        <v>2032</v>
      </c>
    </row>
    <row r="274" spans="1:23" x14ac:dyDescent="0.3">
      <c r="A274" t="s">
        <v>2033</v>
      </c>
      <c r="B274" t="s">
        <v>2034</v>
      </c>
      <c r="C274" s="1" t="str">
        <f t="shared" si="20"/>
        <v>21:1126</v>
      </c>
      <c r="D274" s="1" t="str">
        <f t="shared" si="21"/>
        <v>21:0250</v>
      </c>
      <c r="E274" t="s">
        <v>2035</v>
      </c>
      <c r="F274" t="s">
        <v>2036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 t="s">
        <v>2037</v>
      </c>
      <c r="P274" t="s">
        <v>2038</v>
      </c>
      <c r="Q274" t="s">
        <v>2039</v>
      </c>
      <c r="R274" t="s">
        <v>2040</v>
      </c>
      <c r="S274" t="s">
        <v>2041</v>
      </c>
      <c r="T274" t="s">
        <v>33</v>
      </c>
      <c r="U274" t="s">
        <v>2042</v>
      </c>
      <c r="V274" t="s">
        <v>1985</v>
      </c>
      <c r="W274" t="s">
        <v>2043</v>
      </c>
    </row>
    <row r="275" spans="1:23" x14ac:dyDescent="0.3">
      <c r="A275" t="s">
        <v>2044</v>
      </c>
      <c r="B275" t="s">
        <v>2045</v>
      </c>
      <c r="C275" s="1" t="str">
        <f t="shared" si="20"/>
        <v>21:1126</v>
      </c>
      <c r="D275" s="1" t="str">
        <f t="shared" si="21"/>
        <v>21:0250</v>
      </c>
      <c r="E275" t="s">
        <v>2046</v>
      </c>
      <c r="F275" t="s">
        <v>2047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 t="s">
        <v>2048</v>
      </c>
      <c r="P275" t="s">
        <v>469</v>
      </c>
      <c r="Q275" t="s">
        <v>2049</v>
      </c>
      <c r="R275" t="s">
        <v>2050</v>
      </c>
      <c r="S275" t="s">
        <v>2051</v>
      </c>
      <c r="T275" t="s">
        <v>33</v>
      </c>
      <c r="U275" t="s">
        <v>2052</v>
      </c>
      <c r="V275" t="s">
        <v>1985</v>
      </c>
      <c r="W275" t="s">
        <v>2053</v>
      </c>
    </row>
    <row r="276" spans="1:23" x14ac:dyDescent="0.3">
      <c r="A276" t="s">
        <v>2054</v>
      </c>
      <c r="B276" t="s">
        <v>2055</v>
      </c>
      <c r="C276" s="1" t="str">
        <f t="shared" si="20"/>
        <v>21:1126</v>
      </c>
      <c r="D276" s="1" t="str">
        <f t="shared" si="21"/>
        <v>21:0250</v>
      </c>
      <c r="E276" t="s">
        <v>2056</v>
      </c>
      <c r="F276" t="s">
        <v>2057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 t="s">
        <v>2058</v>
      </c>
      <c r="P276" t="s">
        <v>2059</v>
      </c>
      <c r="Q276" t="s">
        <v>2049</v>
      </c>
      <c r="R276" t="s">
        <v>2060</v>
      </c>
      <c r="S276" t="s">
        <v>2061</v>
      </c>
      <c r="T276" t="s">
        <v>33</v>
      </c>
      <c r="U276" t="s">
        <v>2062</v>
      </c>
      <c r="V276" t="s">
        <v>1985</v>
      </c>
      <c r="W276" t="s">
        <v>214</v>
      </c>
    </row>
    <row r="277" spans="1:23" x14ac:dyDescent="0.3">
      <c r="A277" t="s">
        <v>2063</v>
      </c>
      <c r="B277" t="s">
        <v>2064</v>
      </c>
      <c r="C277" s="1" t="str">
        <f t="shared" si="20"/>
        <v>21:1126</v>
      </c>
      <c r="D277" s="1" t="str">
        <f t="shared" si="21"/>
        <v>21:0250</v>
      </c>
      <c r="E277" t="s">
        <v>2065</v>
      </c>
      <c r="F277" t="s">
        <v>2066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 t="s">
        <v>2067</v>
      </c>
      <c r="P277" t="s">
        <v>2068</v>
      </c>
      <c r="Q277" t="s">
        <v>2069</v>
      </c>
      <c r="R277" t="s">
        <v>2070</v>
      </c>
      <c r="S277" t="s">
        <v>349</v>
      </c>
      <c r="T277" t="s">
        <v>33</v>
      </c>
      <c r="U277" t="s">
        <v>2071</v>
      </c>
      <c r="V277" t="s">
        <v>1985</v>
      </c>
      <c r="W277" t="s">
        <v>2072</v>
      </c>
    </row>
    <row r="278" spans="1:23" x14ac:dyDescent="0.3">
      <c r="A278" t="s">
        <v>2073</v>
      </c>
      <c r="B278" t="s">
        <v>2074</v>
      </c>
      <c r="C278" s="1" t="str">
        <f t="shared" si="20"/>
        <v>21:1126</v>
      </c>
      <c r="D278" s="1" t="str">
        <f t="shared" si="21"/>
        <v>21:0250</v>
      </c>
      <c r="E278" t="s">
        <v>2075</v>
      </c>
      <c r="F278" t="s">
        <v>2076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 t="s">
        <v>2077</v>
      </c>
      <c r="P278" t="s">
        <v>2078</v>
      </c>
      <c r="Q278" t="s">
        <v>2051</v>
      </c>
      <c r="R278" t="s">
        <v>2079</v>
      </c>
      <c r="S278" t="s">
        <v>1982</v>
      </c>
      <c r="T278" t="s">
        <v>33</v>
      </c>
      <c r="U278" t="s">
        <v>2080</v>
      </c>
      <c r="V278" t="s">
        <v>1985</v>
      </c>
      <c r="W278" t="s">
        <v>164</v>
      </c>
    </row>
    <row r="279" spans="1:23" x14ac:dyDescent="0.3">
      <c r="A279" t="s">
        <v>2081</v>
      </c>
      <c r="B279" t="s">
        <v>2082</v>
      </c>
      <c r="C279" s="1" t="str">
        <f t="shared" si="20"/>
        <v>21:1126</v>
      </c>
      <c r="D279" s="1" t="str">
        <f t="shared" si="21"/>
        <v>21:0250</v>
      </c>
      <c r="E279" t="s">
        <v>2083</v>
      </c>
      <c r="F279" t="s">
        <v>2084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 t="s">
        <v>2085</v>
      </c>
      <c r="P279" t="s">
        <v>2086</v>
      </c>
      <c r="Q279" t="s">
        <v>2087</v>
      </c>
      <c r="R279" t="s">
        <v>2088</v>
      </c>
      <c r="S279" t="s">
        <v>2089</v>
      </c>
      <c r="T279" t="s">
        <v>33</v>
      </c>
      <c r="U279" t="s">
        <v>2090</v>
      </c>
      <c r="V279" t="s">
        <v>1985</v>
      </c>
      <c r="W279" t="s">
        <v>2091</v>
      </c>
    </row>
    <row r="280" spans="1:23" x14ac:dyDescent="0.3">
      <c r="A280" t="s">
        <v>2092</v>
      </c>
      <c r="B280" t="s">
        <v>2093</v>
      </c>
      <c r="C280" s="1" t="str">
        <f t="shared" si="20"/>
        <v>21:1126</v>
      </c>
      <c r="D280" s="1" t="str">
        <f t="shared" si="21"/>
        <v>21:0250</v>
      </c>
      <c r="E280" t="s">
        <v>2094</v>
      </c>
      <c r="F280" t="s">
        <v>2095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 t="s">
        <v>2096</v>
      </c>
      <c r="P280" t="s">
        <v>2097</v>
      </c>
      <c r="Q280" t="s">
        <v>2087</v>
      </c>
      <c r="R280" t="s">
        <v>453</v>
      </c>
      <c r="S280" t="s">
        <v>2098</v>
      </c>
      <c r="T280" t="s">
        <v>33</v>
      </c>
      <c r="U280" t="s">
        <v>2099</v>
      </c>
      <c r="V280" t="s">
        <v>1985</v>
      </c>
      <c r="W280" t="s">
        <v>56</v>
      </c>
    </row>
    <row r="281" spans="1:23" x14ac:dyDescent="0.3">
      <c r="A281" t="s">
        <v>2100</v>
      </c>
      <c r="B281" t="s">
        <v>2101</v>
      </c>
      <c r="C281" s="1" t="str">
        <f t="shared" si="20"/>
        <v>21:1126</v>
      </c>
      <c r="D281" s="1" t="str">
        <f t="shared" si="21"/>
        <v>21:0250</v>
      </c>
      <c r="E281" t="s">
        <v>2102</v>
      </c>
      <c r="F281" t="s">
        <v>2103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 t="s">
        <v>2104</v>
      </c>
      <c r="P281" t="s">
        <v>2105</v>
      </c>
      <c r="Q281" t="s">
        <v>2106</v>
      </c>
      <c r="R281" t="s">
        <v>2107</v>
      </c>
      <c r="S281" t="s">
        <v>2108</v>
      </c>
      <c r="T281" t="s">
        <v>33</v>
      </c>
      <c r="U281" t="s">
        <v>2109</v>
      </c>
      <c r="V281" t="s">
        <v>1985</v>
      </c>
      <c r="W281" t="s">
        <v>2110</v>
      </c>
    </row>
    <row r="282" spans="1:23" x14ac:dyDescent="0.3">
      <c r="A282" t="s">
        <v>2111</v>
      </c>
      <c r="B282" t="s">
        <v>2112</v>
      </c>
      <c r="C282" s="1" t="str">
        <f t="shared" si="20"/>
        <v>21:1126</v>
      </c>
      <c r="D282" s="1" t="str">
        <f t="shared" si="21"/>
        <v>21:0250</v>
      </c>
      <c r="E282" t="s">
        <v>2113</v>
      </c>
      <c r="F282" t="s">
        <v>2114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 t="s">
        <v>2115</v>
      </c>
      <c r="P282" t="s">
        <v>2116</v>
      </c>
      <c r="Q282" t="s">
        <v>2117</v>
      </c>
      <c r="R282" t="s">
        <v>2118</v>
      </c>
      <c r="S282" t="s">
        <v>2119</v>
      </c>
      <c r="T282" t="s">
        <v>33</v>
      </c>
      <c r="U282" t="s">
        <v>2120</v>
      </c>
      <c r="V282" t="s">
        <v>1985</v>
      </c>
      <c r="W282" t="s">
        <v>733</v>
      </c>
    </row>
    <row r="283" spans="1:23" x14ac:dyDescent="0.3">
      <c r="A283" t="s">
        <v>2121</v>
      </c>
      <c r="B283" t="s">
        <v>2122</v>
      </c>
      <c r="C283" s="1" t="str">
        <f t="shared" si="20"/>
        <v>21:1126</v>
      </c>
      <c r="D283" s="1" t="str">
        <f t="shared" si="21"/>
        <v>21:0250</v>
      </c>
      <c r="E283" t="s">
        <v>2123</v>
      </c>
      <c r="F283" t="s">
        <v>2124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 t="s">
        <v>2125</v>
      </c>
      <c r="P283" t="s">
        <v>2126</v>
      </c>
      <c r="Q283" t="s">
        <v>33</v>
      </c>
      <c r="R283" t="s">
        <v>2127</v>
      </c>
      <c r="S283" t="s">
        <v>2128</v>
      </c>
      <c r="T283" t="s">
        <v>33</v>
      </c>
      <c r="U283" t="s">
        <v>2129</v>
      </c>
      <c r="V283" t="s">
        <v>1985</v>
      </c>
      <c r="W283" t="s">
        <v>2128</v>
      </c>
    </row>
    <row r="284" spans="1:23" x14ac:dyDescent="0.3">
      <c r="A284" t="s">
        <v>2130</v>
      </c>
      <c r="B284" t="s">
        <v>2131</v>
      </c>
      <c r="C284" s="1" t="str">
        <f t="shared" si="20"/>
        <v>21:1126</v>
      </c>
      <c r="D284" s="1" t="str">
        <f t="shared" si="21"/>
        <v>21:0250</v>
      </c>
      <c r="E284" t="s">
        <v>2132</v>
      </c>
      <c r="F284" t="s">
        <v>2133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 t="s">
        <v>2134</v>
      </c>
      <c r="P284" t="s">
        <v>2135</v>
      </c>
      <c r="Q284" t="s">
        <v>2098</v>
      </c>
      <c r="R284" t="s">
        <v>2136</v>
      </c>
      <c r="S284" t="s">
        <v>2137</v>
      </c>
      <c r="T284" t="s">
        <v>33</v>
      </c>
      <c r="U284" t="s">
        <v>2032</v>
      </c>
      <c r="V284" t="s">
        <v>1985</v>
      </c>
      <c r="W284" t="s">
        <v>2138</v>
      </c>
    </row>
    <row r="285" spans="1:23" x14ac:dyDescent="0.3">
      <c r="A285" t="s">
        <v>2139</v>
      </c>
      <c r="B285" t="s">
        <v>2140</v>
      </c>
      <c r="C285" s="1" t="str">
        <f t="shared" si="20"/>
        <v>21:1126</v>
      </c>
      <c r="D285" s="1" t="str">
        <f t="shared" si="21"/>
        <v>21:0250</v>
      </c>
      <c r="E285" t="s">
        <v>2141</v>
      </c>
      <c r="F285" t="s">
        <v>2142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 t="s">
        <v>2143</v>
      </c>
      <c r="P285" t="s">
        <v>2144</v>
      </c>
      <c r="Q285" t="s">
        <v>2145</v>
      </c>
      <c r="R285" t="s">
        <v>2146</v>
      </c>
      <c r="S285" t="s">
        <v>2147</v>
      </c>
      <c r="T285" t="s">
        <v>33</v>
      </c>
      <c r="U285" t="s">
        <v>2148</v>
      </c>
      <c r="V285" t="s">
        <v>1985</v>
      </c>
      <c r="W285" t="s">
        <v>371</v>
      </c>
    </row>
    <row r="286" spans="1:23" x14ac:dyDescent="0.3">
      <c r="A286" t="s">
        <v>2149</v>
      </c>
      <c r="B286" t="s">
        <v>2150</v>
      </c>
      <c r="C286" s="1" t="str">
        <f t="shared" si="20"/>
        <v>21:1126</v>
      </c>
      <c r="D286" s="1" t="str">
        <f t="shared" si="21"/>
        <v>21:0250</v>
      </c>
      <c r="E286" t="s">
        <v>2151</v>
      </c>
      <c r="F286" t="s">
        <v>2152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 t="s">
        <v>2153</v>
      </c>
      <c r="P286" t="s">
        <v>2154</v>
      </c>
      <c r="Q286" t="s">
        <v>2039</v>
      </c>
      <c r="R286" t="s">
        <v>844</v>
      </c>
      <c r="S286" t="s">
        <v>2155</v>
      </c>
      <c r="T286" t="s">
        <v>33</v>
      </c>
      <c r="U286" t="s">
        <v>2156</v>
      </c>
      <c r="V286" t="s">
        <v>1985</v>
      </c>
      <c r="W286" t="s">
        <v>2157</v>
      </c>
    </row>
    <row r="287" spans="1:23" x14ac:dyDescent="0.3">
      <c r="A287" t="s">
        <v>2158</v>
      </c>
      <c r="B287" t="s">
        <v>2159</v>
      </c>
      <c r="C287" s="1" t="str">
        <f t="shared" si="20"/>
        <v>21:1126</v>
      </c>
      <c r="D287" s="1" t="str">
        <f t="shared" si="21"/>
        <v>21:0250</v>
      </c>
      <c r="E287" t="s">
        <v>2160</v>
      </c>
      <c r="F287" t="s">
        <v>2161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 t="s">
        <v>306</v>
      </c>
      <c r="P287" t="s">
        <v>2162</v>
      </c>
      <c r="Q287" t="s">
        <v>493</v>
      </c>
      <c r="R287" t="s">
        <v>2163</v>
      </c>
      <c r="S287" t="s">
        <v>2164</v>
      </c>
      <c r="T287" t="s">
        <v>33</v>
      </c>
      <c r="U287" t="s">
        <v>2165</v>
      </c>
      <c r="V287" t="s">
        <v>1985</v>
      </c>
      <c r="W287" t="s">
        <v>2166</v>
      </c>
    </row>
    <row r="288" spans="1:23" x14ac:dyDescent="0.3">
      <c r="A288" t="s">
        <v>2167</v>
      </c>
      <c r="B288" t="s">
        <v>2168</v>
      </c>
      <c r="C288" s="1" t="str">
        <f t="shared" si="20"/>
        <v>21:1126</v>
      </c>
      <c r="D288" s="1" t="str">
        <f t="shared" si="21"/>
        <v>21:0250</v>
      </c>
      <c r="E288" t="s">
        <v>2169</v>
      </c>
      <c r="F288" t="s">
        <v>2170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 t="s">
        <v>2002</v>
      </c>
      <c r="P288" t="s">
        <v>2171</v>
      </c>
      <c r="Q288" t="s">
        <v>2172</v>
      </c>
      <c r="R288" t="s">
        <v>2173</v>
      </c>
      <c r="S288" t="s">
        <v>2174</v>
      </c>
      <c r="T288" t="s">
        <v>33</v>
      </c>
      <c r="U288" t="s">
        <v>360</v>
      </c>
      <c r="V288" t="s">
        <v>1985</v>
      </c>
      <c r="W288" t="s">
        <v>2175</v>
      </c>
    </row>
    <row r="289" spans="1:23" x14ac:dyDescent="0.3">
      <c r="A289" t="s">
        <v>2176</v>
      </c>
      <c r="B289" t="s">
        <v>2177</v>
      </c>
      <c r="C289" s="1" t="str">
        <f t="shared" si="20"/>
        <v>21:1126</v>
      </c>
      <c r="D289" s="1" t="str">
        <f t="shared" si="21"/>
        <v>21:0250</v>
      </c>
      <c r="E289" t="s">
        <v>2178</v>
      </c>
      <c r="F289" t="s">
        <v>2179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 t="s">
        <v>328</v>
      </c>
      <c r="P289" t="s">
        <v>2180</v>
      </c>
      <c r="Q289" t="s">
        <v>2165</v>
      </c>
      <c r="R289" t="s">
        <v>2181</v>
      </c>
      <c r="S289" t="s">
        <v>2137</v>
      </c>
      <c r="T289" t="s">
        <v>33</v>
      </c>
      <c r="U289" t="s">
        <v>2182</v>
      </c>
      <c r="V289" t="s">
        <v>1985</v>
      </c>
      <c r="W289" t="s">
        <v>2183</v>
      </c>
    </row>
    <row r="290" spans="1:23" x14ac:dyDescent="0.3">
      <c r="A290" t="s">
        <v>2184</v>
      </c>
      <c r="B290" t="s">
        <v>2185</v>
      </c>
      <c r="C290" s="1" t="str">
        <f t="shared" si="20"/>
        <v>21:1126</v>
      </c>
      <c r="D290" s="1" t="str">
        <f t="shared" si="21"/>
        <v>21:0250</v>
      </c>
      <c r="E290" t="s">
        <v>2186</v>
      </c>
      <c r="F290" t="s">
        <v>2187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 t="s">
        <v>2188</v>
      </c>
      <c r="P290" t="s">
        <v>2189</v>
      </c>
      <c r="Q290" t="s">
        <v>2190</v>
      </c>
      <c r="R290" t="s">
        <v>2191</v>
      </c>
      <c r="S290" t="s">
        <v>276</v>
      </c>
      <c r="T290" t="s">
        <v>33</v>
      </c>
      <c r="U290" t="s">
        <v>470</v>
      </c>
      <c r="V290" t="s">
        <v>1985</v>
      </c>
      <c r="W290" t="s">
        <v>847</v>
      </c>
    </row>
    <row r="291" spans="1:23" x14ac:dyDescent="0.3">
      <c r="A291" t="s">
        <v>2192</v>
      </c>
      <c r="B291" t="s">
        <v>2193</v>
      </c>
      <c r="C291" s="1" t="str">
        <f t="shared" si="20"/>
        <v>21:1126</v>
      </c>
      <c r="D291" s="1" t="str">
        <f t="shared" si="21"/>
        <v>21:0250</v>
      </c>
      <c r="E291" t="s">
        <v>2194</v>
      </c>
      <c r="F291" t="s">
        <v>2195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 t="s">
        <v>2196</v>
      </c>
      <c r="P291" t="s">
        <v>2197</v>
      </c>
      <c r="Q291" t="s">
        <v>2019</v>
      </c>
      <c r="R291" t="s">
        <v>2198</v>
      </c>
      <c r="S291" t="s">
        <v>2199</v>
      </c>
      <c r="T291" t="s">
        <v>33</v>
      </c>
      <c r="U291" t="s">
        <v>416</v>
      </c>
      <c r="V291" t="s">
        <v>1985</v>
      </c>
      <c r="W291" t="s">
        <v>2200</v>
      </c>
    </row>
    <row r="292" spans="1:23" x14ac:dyDescent="0.3">
      <c r="A292" t="s">
        <v>2201</v>
      </c>
      <c r="B292" t="s">
        <v>2202</v>
      </c>
      <c r="C292" s="1" t="str">
        <f t="shared" si="20"/>
        <v>21:1126</v>
      </c>
      <c r="D292" s="1" t="str">
        <f t="shared" si="21"/>
        <v>21:0250</v>
      </c>
      <c r="E292" t="s">
        <v>2203</v>
      </c>
      <c r="F292" t="s">
        <v>2204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 t="s">
        <v>2205</v>
      </c>
      <c r="P292" t="s">
        <v>2206</v>
      </c>
      <c r="Q292" t="s">
        <v>2207</v>
      </c>
      <c r="R292" t="s">
        <v>2208</v>
      </c>
      <c r="S292" t="s">
        <v>2209</v>
      </c>
      <c r="T292" t="s">
        <v>33</v>
      </c>
      <c r="U292" t="s">
        <v>2210</v>
      </c>
      <c r="V292" t="s">
        <v>1985</v>
      </c>
      <c r="W292" t="s">
        <v>2211</v>
      </c>
    </row>
    <row r="293" spans="1:23" x14ac:dyDescent="0.3">
      <c r="A293" t="s">
        <v>2212</v>
      </c>
      <c r="B293" t="s">
        <v>2213</v>
      </c>
      <c r="C293" s="1" t="str">
        <f t="shared" si="20"/>
        <v>21:1126</v>
      </c>
      <c r="D293" s="1" t="str">
        <f t="shared" si="21"/>
        <v>21:0250</v>
      </c>
      <c r="E293" t="s">
        <v>2214</v>
      </c>
      <c r="F293" t="s">
        <v>2215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 t="s">
        <v>2216</v>
      </c>
      <c r="P293" t="s">
        <v>2217</v>
      </c>
      <c r="Q293" t="s">
        <v>2009</v>
      </c>
      <c r="R293" t="s">
        <v>2218</v>
      </c>
      <c r="S293" t="s">
        <v>2219</v>
      </c>
      <c r="T293" t="s">
        <v>33</v>
      </c>
      <c r="U293" t="s">
        <v>2220</v>
      </c>
      <c r="V293" t="s">
        <v>1985</v>
      </c>
      <c r="W293" t="s">
        <v>295</v>
      </c>
    </row>
    <row r="294" spans="1:23" x14ac:dyDescent="0.3">
      <c r="A294" t="s">
        <v>2221</v>
      </c>
      <c r="B294" t="s">
        <v>2222</v>
      </c>
      <c r="C294" s="1" t="str">
        <f t="shared" si="20"/>
        <v>21:1126</v>
      </c>
      <c r="D294" s="1" t="str">
        <f t="shared" si="21"/>
        <v>21:0250</v>
      </c>
      <c r="E294" t="s">
        <v>2223</v>
      </c>
      <c r="F294" t="s">
        <v>2224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 t="s">
        <v>2225</v>
      </c>
      <c r="P294" t="s">
        <v>2105</v>
      </c>
      <c r="Q294" t="s">
        <v>1998</v>
      </c>
      <c r="R294" t="s">
        <v>2226</v>
      </c>
      <c r="S294" t="s">
        <v>33</v>
      </c>
      <c r="T294" t="s">
        <v>33</v>
      </c>
      <c r="U294" t="s">
        <v>2091</v>
      </c>
      <c r="V294" t="s">
        <v>1985</v>
      </c>
      <c r="W294" t="s">
        <v>2227</v>
      </c>
    </row>
    <row r="295" spans="1:23" x14ac:dyDescent="0.3">
      <c r="A295" t="s">
        <v>2228</v>
      </c>
      <c r="B295" t="s">
        <v>2229</v>
      </c>
      <c r="C295" s="1" t="str">
        <f t="shared" si="20"/>
        <v>21:1126</v>
      </c>
      <c r="D295" s="1" t="str">
        <f t="shared" si="21"/>
        <v>21:0250</v>
      </c>
      <c r="E295" t="s">
        <v>2230</v>
      </c>
      <c r="F295" t="s">
        <v>2231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 t="s">
        <v>2232</v>
      </c>
      <c r="P295" t="s">
        <v>2233</v>
      </c>
      <c r="Q295" t="s">
        <v>2234</v>
      </c>
      <c r="R295" t="s">
        <v>2235</v>
      </c>
      <c r="S295" t="s">
        <v>2236</v>
      </c>
      <c r="T295" t="s">
        <v>33</v>
      </c>
      <c r="U295" t="s">
        <v>2237</v>
      </c>
      <c r="V295" t="s">
        <v>1985</v>
      </c>
      <c r="W295" t="s">
        <v>2012</v>
      </c>
    </row>
    <row r="296" spans="1:23" x14ac:dyDescent="0.3">
      <c r="A296" t="s">
        <v>2238</v>
      </c>
      <c r="B296" t="s">
        <v>2239</v>
      </c>
      <c r="C296" s="1" t="str">
        <f t="shared" si="20"/>
        <v>21:1126</v>
      </c>
      <c r="D296" s="1" t="str">
        <f t="shared" si="21"/>
        <v>21:0250</v>
      </c>
      <c r="E296" t="s">
        <v>2240</v>
      </c>
      <c r="F296" t="s">
        <v>2241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 t="s">
        <v>140</v>
      </c>
      <c r="P296" t="s">
        <v>2242</v>
      </c>
      <c r="Q296" t="s">
        <v>1982</v>
      </c>
      <c r="R296" t="s">
        <v>2243</v>
      </c>
      <c r="S296" t="s">
        <v>2190</v>
      </c>
      <c r="T296" t="s">
        <v>33</v>
      </c>
      <c r="U296" t="s">
        <v>2244</v>
      </c>
      <c r="V296" t="s">
        <v>1985</v>
      </c>
      <c r="W296" t="s">
        <v>2245</v>
      </c>
    </row>
    <row r="297" spans="1:23" x14ac:dyDescent="0.3">
      <c r="A297" t="s">
        <v>2246</v>
      </c>
      <c r="B297" t="s">
        <v>2247</v>
      </c>
      <c r="C297" s="1" t="str">
        <f t="shared" si="20"/>
        <v>21:1126</v>
      </c>
      <c r="D297" s="1" t="str">
        <f t="shared" si="21"/>
        <v>21:0250</v>
      </c>
      <c r="E297" t="s">
        <v>2248</v>
      </c>
      <c r="F297" t="s">
        <v>2249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 t="s">
        <v>2250</v>
      </c>
      <c r="P297" t="s">
        <v>2251</v>
      </c>
      <c r="Q297" t="s">
        <v>2252</v>
      </c>
      <c r="R297" t="s">
        <v>2253</v>
      </c>
      <c r="S297" t="s">
        <v>2190</v>
      </c>
      <c r="T297" t="s">
        <v>33</v>
      </c>
      <c r="U297" t="s">
        <v>383</v>
      </c>
      <c r="V297" t="s">
        <v>1985</v>
      </c>
      <c r="W297" t="s">
        <v>2254</v>
      </c>
    </row>
    <row r="298" spans="1:23" x14ac:dyDescent="0.3">
      <c r="A298" t="s">
        <v>2255</v>
      </c>
      <c r="B298" t="s">
        <v>2256</v>
      </c>
      <c r="C298" s="1" t="str">
        <f t="shared" si="20"/>
        <v>21:1126</v>
      </c>
      <c r="D298" s="1" t="str">
        <f t="shared" si="21"/>
        <v>21:0250</v>
      </c>
      <c r="E298" t="s">
        <v>2257</v>
      </c>
      <c r="F298" t="s">
        <v>2258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 t="s">
        <v>2259</v>
      </c>
      <c r="P298" t="s">
        <v>2260</v>
      </c>
      <c r="Q298" t="s">
        <v>2261</v>
      </c>
      <c r="R298" t="s">
        <v>2262</v>
      </c>
      <c r="S298" t="s">
        <v>2263</v>
      </c>
      <c r="T298" t="s">
        <v>33</v>
      </c>
      <c r="U298" t="s">
        <v>2264</v>
      </c>
      <c r="V298" t="s">
        <v>1985</v>
      </c>
      <c r="W298" t="s">
        <v>2265</v>
      </c>
    </row>
    <row r="299" spans="1:23" x14ac:dyDescent="0.3">
      <c r="A299" t="s">
        <v>2266</v>
      </c>
      <c r="B299" t="s">
        <v>2267</v>
      </c>
      <c r="C299" s="1" t="str">
        <f t="shared" si="20"/>
        <v>21:1126</v>
      </c>
      <c r="D299" s="1" t="str">
        <f t="shared" si="21"/>
        <v>21:0250</v>
      </c>
      <c r="E299" t="s">
        <v>2268</v>
      </c>
      <c r="F299" t="s">
        <v>2269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 t="s">
        <v>2270</v>
      </c>
      <c r="P299" t="s">
        <v>2271</v>
      </c>
      <c r="Q299" t="s">
        <v>2272</v>
      </c>
      <c r="R299" t="s">
        <v>2273</v>
      </c>
      <c r="S299" t="s">
        <v>2274</v>
      </c>
      <c r="T299" t="s">
        <v>33</v>
      </c>
      <c r="U299" t="s">
        <v>2275</v>
      </c>
      <c r="V299" t="s">
        <v>1985</v>
      </c>
      <c r="W299" t="s">
        <v>2276</v>
      </c>
    </row>
    <row r="300" spans="1:23" x14ac:dyDescent="0.3">
      <c r="A300" t="s">
        <v>2277</v>
      </c>
      <c r="B300" t="s">
        <v>2278</v>
      </c>
      <c r="C300" s="1" t="str">
        <f t="shared" ref="C300:C331" si="23">HYPERLINK("https://geochem.nrcan.gc.ca/cdogs/content/bdl/bdl211126_e.htm", "21:1126")</f>
        <v>21:1126</v>
      </c>
      <c r="D300" s="1" t="str">
        <f t="shared" ref="D300:D331" si="24">HYPERLINK("https://geochem.nrcan.gc.ca/cdogs/content/svy/svy210250_e.htm", "21:0250")</f>
        <v>21:0250</v>
      </c>
      <c r="E300" t="s">
        <v>2279</v>
      </c>
      <c r="F300" t="s">
        <v>2280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 t="s">
        <v>2281</v>
      </c>
      <c r="P300" t="s">
        <v>2105</v>
      </c>
      <c r="Q300" t="s">
        <v>33</v>
      </c>
      <c r="R300" t="s">
        <v>2282</v>
      </c>
      <c r="S300" t="s">
        <v>33</v>
      </c>
      <c r="T300" t="s">
        <v>33</v>
      </c>
      <c r="U300" t="s">
        <v>2283</v>
      </c>
      <c r="V300" t="s">
        <v>1985</v>
      </c>
      <c r="W300" t="s">
        <v>2284</v>
      </c>
    </row>
    <row r="301" spans="1:23" x14ac:dyDescent="0.3">
      <c r="A301" t="s">
        <v>2285</v>
      </c>
      <c r="B301" t="s">
        <v>2286</v>
      </c>
      <c r="C301" s="1" t="str">
        <f t="shared" si="23"/>
        <v>21:1126</v>
      </c>
      <c r="D301" s="1" t="str">
        <f t="shared" si="24"/>
        <v>21:0250</v>
      </c>
      <c r="E301" t="s">
        <v>2287</v>
      </c>
      <c r="F301" t="s">
        <v>2288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 t="s">
        <v>2289</v>
      </c>
      <c r="P301" t="s">
        <v>2290</v>
      </c>
      <c r="Q301" t="s">
        <v>2137</v>
      </c>
      <c r="R301" t="s">
        <v>2291</v>
      </c>
      <c r="S301" t="s">
        <v>481</v>
      </c>
      <c r="T301" t="s">
        <v>33</v>
      </c>
      <c r="U301" t="s">
        <v>2292</v>
      </c>
      <c r="V301" t="s">
        <v>1985</v>
      </c>
      <c r="W301" t="s">
        <v>2293</v>
      </c>
    </row>
    <row r="302" spans="1:23" x14ac:dyDescent="0.3">
      <c r="A302" t="s">
        <v>2294</v>
      </c>
      <c r="B302" t="s">
        <v>2295</v>
      </c>
      <c r="C302" s="1" t="str">
        <f t="shared" si="23"/>
        <v>21:1126</v>
      </c>
      <c r="D302" s="1" t="str">
        <f t="shared" si="24"/>
        <v>21:0250</v>
      </c>
      <c r="E302" t="s">
        <v>2296</v>
      </c>
      <c r="F302" t="s">
        <v>2297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 t="s">
        <v>2298</v>
      </c>
      <c r="P302" t="s">
        <v>2299</v>
      </c>
      <c r="Q302" t="s">
        <v>2087</v>
      </c>
      <c r="R302" t="s">
        <v>2300</v>
      </c>
      <c r="S302" t="s">
        <v>493</v>
      </c>
      <c r="T302" t="s">
        <v>33</v>
      </c>
      <c r="U302" t="s">
        <v>1984</v>
      </c>
      <c r="V302" t="s">
        <v>1985</v>
      </c>
      <c r="W302" t="s">
        <v>2301</v>
      </c>
    </row>
    <row r="303" spans="1:23" x14ac:dyDescent="0.3">
      <c r="A303" t="s">
        <v>2302</v>
      </c>
      <c r="B303" t="s">
        <v>2303</v>
      </c>
      <c r="C303" s="1" t="str">
        <f t="shared" si="23"/>
        <v>21:1126</v>
      </c>
      <c r="D303" s="1" t="str">
        <f t="shared" si="24"/>
        <v>21:0250</v>
      </c>
      <c r="E303" t="s">
        <v>2304</v>
      </c>
      <c r="F303" t="s">
        <v>2305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 t="s">
        <v>2183</v>
      </c>
      <c r="P303" t="s">
        <v>2306</v>
      </c>
      <c r="Q303" t="s">
        <v>2009</v>
      </c>
      <c r="R303" t="s">
        <v>2307</v>
      </c>
      <c r="S303" t="s">
        <v>2308</v>
      </c>
      <c r="T303" t="s">
        <v>33</v>
      </c>
      <c r="U303" t="s">
        <v>2309</v>
      </c>
      <c r="V303" t="s">
        <v>1985</v>
      </c>
      <c r="W303" t="s">
        <v>2310</v>
      </c>
    </row>
    <row r="304" spans="1:23" x14ac:dyDescent="0.3">
      <c r="A304" t="s">
        <v>2311</v>
      </c>
      <c r="B304" t="s">
        <v>2312</v>
      </c>
      <c r="C304" s="1" t="str">
        <f t="shared" si="23"/>
        <v>21:1126</v>
      </c>
      <c r="D304" s="1" t="str">
        <f t="shared" si="24"/>
        <v>21:0250</v>
      </c>
      <c r="E304" t="s">
        <v>2313</v>
      </c>
      <c r="F304" t="s">
        <v>2314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 t="s">
        <v>2315</v>
      </c>
      <c r="P304" t="s">
        <v>2316</v>
      </c>
      <c r="Q304" t="s">
        <v>2155</v>
      </c>
      <c r="R304" t="s">
        <v>2317</v>
      </c>
      <c r="S304" t="s">
        <v>2318</v>
      </c>
      <c r="T304" t="s">
        <v>33</v>
      </c>
      <c r="U304" t="s">
        <v>2319</v>
      </c>
      <c r="V304" t="s">
        <v>1985</v>
      </c>
      <c r="W304" t="s">
        <v>2320</v>
      </c>
    </row>
    <row r="305" spans="1:23" x14ac:dyDescent="0.3">
      <c r="A305" t="s">
        <v>2321</v>
      </c>
      <c r="B305" t="s">
        <v>2322</v>
      </c>
      <c r="C305" s="1" t="str">
        <f t="shared" si="23"/>
        <v>21:1126</v>
      </c>
      <c r="D305" s="1" t="str">
        <f t="shared" si="24"/>
        <v>21:0250</v>
      </c>
      <c r="E305" t="s">
        <v>2323</v>
      </c>
      <c r="F305" t="s">
        <v>2324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 t="s">
        <v>2325</v>
      </c>
      <c r="P305" t="s">
        <v>2326</v>
      </c>
      <c r="Q305" t="s">
        <v>2327</v>
      </c>
      <c r="R305" t="s">
        <v>2328</v>
      </c>
      <c r="S305" t="s">
        <v>2329</v>
      </c>
      <c r="T305" t="s">
        <v>33</v>
      </c>
      <c r="U305" t="s">
        <v>2330</v>
      </c>
      <c r="V305" t="s">
        <v>1985</v>
      </c>
      <c r="W305" t="s">
        <v>2331</v>
      </c>
    </row>
    <row r="306" spans="1:23" x14ac:dyDescent="0.3">
      <c r="A306" t="s">
        <v>2332</v>
      </c>
      <c r="B306" t="s">
        <v>2333</v>
      </c>
      <c r="C306" s="1" t="str">
        <f t="shared" si="23"/>
        <v>21:1126</v>
      </c>
      <c r="D306" s="1" t="str">
        <f t="shared" si="24"/>
        <v>21:0250</v>
      </c>
      <c r="E306" t="s">
        <v>2334</v>
      </c>
      <c r="F306" t="s">
        <v>2335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 t="s">
        <v>2336</v>
      </c>
      <c r="P306" t="s">
        <v>2337</v>
      </c>
      <c r="Q306" t="s">
        <v>2029</v>
      </c>
      <c r="R306" t="s">
        <v>2338</v>
      </c>
      <c r="S306" t="s">
        <v>2339</v>
      </c>
      <c r="T306" t="s">
        <v>33</v>
      </c>
      <c r="U306" t="s">
        <v>2340</v>
      </c>
      <c r="V306" t="s">
        <v>1985</v>
      </c>
      <c r="W306" t="s">
        <v>164</v>
      </c>
    </row>
    <row r="307" spans="1:23" x14ac:dyDescent="0.3">
      <c r="A307" t="s">
        <v>2341</v>
      </c>
      <c r="B307" t="s">
        <v>2342</v>
      </c>
      <c r="C307" s="1" t="str">
        <f t="shared" si="23"/>
        <v>21:1126</v>
      </c>
      <c r="D307" s="1" t="str">
        <f t="shared" si="24"/>
        <v>21:0250</v>
      </c>
      <c r="E307" t="s">
        <v>2343</v>
      </c>
      <c r="F307" t="s">
        <v>2344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 t="s">
        <v>2345</v>
      </c>
      <c r="P307" t="s">
        <v>2346</v>
      </c>
      <c r="Q307" t="s">
        <v>33</v>
      </c>
      <c r="R307" t="s">
        <v>2347</v>
      </c>
      <c r="S307" t="s">
        <v>2207</v>
      </c>
      <c r="T307" t="s">
        <v>33</v>
      </c>
      <c r="U307" t="s">
        <v>371</v>
      </c>
      <c r="V307" t="s">
        <v>1985</v>
      </c>
      <c r="W307" t="s">
        <v>2348</v>
      </c>
    </row>
    <row r="308" spans="1:23" x14ac:dyDescent="0.3">
      <c r="A308" t="s">
        <v>2349</v>
      </c>
      <c r="B308" t="s">
        <v>2350</v>
      </c>
      <c r="C308" s="1" t="str">
        <f t="shared" si="23"/>
        <v>21:1126</v>
      </c>
      <c r="D308" s="1" t="str">
        <f t="shared" si="24"/>
        <v>21:0250</v>
      </c>
      <c r="E308" t="s">
        <v>2351</v>
      </c>
      <c r="F308" t="s">
        <v>2352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 t="s">
        <v>2353</v>
      </c>
      <c r="P308" t="s">
        <v>2105</v>
      </c>
      <c r="Q308" t="s">
        <v>2354</v>
      </c>
      <c r="R308" t="s">
        <v>2355</v>
      </c>
      <c r="S308" t="s">
        <v>2356</v>
      </c>
      <c r="T308" t="s">
        <v>33</v>
      </c>
      <c r="U308" t="s">
        <v>2357</v>
      </c>
      <c r="V308" t="s">
        <v>1985</v>
      </c>
      <c r="W308" t="s">
        <v>152</v>
      </c>
    </row>
    <row r="309" spans="1:23" x14ac:dyDescent="0.3">
      <c r="A309" t="s">
        <v>2358</v>
      </c>
      <c r="B309" t="s">
        <v>2359</v>
      </c>
      <c r="C309" s="1" t="str">
        <f t="shared" si="23"/>
        <v>21:1126</v>
      </c>
      <c r="D309" s="1" t="str">
        <f t="shared" si="24"/>
        <v>21:0250</v>
      </c>
      <c r="E309" t="s">
        <v>2360</v>
      </c>
      <c r="F309" t="s">
        <v>2361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 t="s">
        <v>2362</v>
      </c>
      <c r="P309" t="s">
        <v>2105</v>
      </c>
      <c r="Q309" t="s">
        <v>2087</v>
      </c>
      <c r="R309" t="s">
        <v>2363</v>
      </c>
      <c r="S309" t="s">
        <v>33</v>
      </c>
      <c r="T309" t="s">
        <v>33</v>
      </c>
      <c r="U309" t="s">
        <v>306</v>
      </c>
      <c r="V309" t="s">
        <v>1985</v>
      </c>
      <c r="W309" t="s">
        <v>2364</v>
      </c>
    </row>
    <row r="310" spans="1:23" x14ac:dyDescent="0.3">
      <c r="A310" t="s">
        <v>2365</v>
      </c>
      <c r="B310" t="s">
        <v>2366</v>
      </c>
      <c r="C310" s="1" t="str">
        <f t="shared" si="23"/>
        <v>21:1126</v>
      </c>
      <c r="D310" s="1" t="str">
        <f t="shared" si="24"/>
        <v>21:0250</v>
      </c>
      <c r="E310" t="s">
        <v>2367</v>
      </c>
      <c r="F310" t="s">
        <v>2368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 t="s">
        <v>2369</v>
      </c>
      <c r="P310" t="s">
        <v>2105</v>
      </c>
      <c r="Q310" t="s">
        <v>2145</v>
      </c>
      <c r="R310" t="s">
        <v>2370</v>
      </c>
      <c r="S310" t="s">
        <v>33</v>
      </c>
      <c r="T310" t="s">
        <v>33</v>
      </c>
      <c r="U310" t="s">
        <v>2371</v>
      </c>
      <c r="V310" t="s">
        <v>1985</v>
      </c>
      <c r="W310" t="s">
        <v>703</v>
      </c>
    </row>
    <row r="311" spans="1:23" x14ac:dyDescent="0.3">
      <c r="A311" t="s">
        <v>2372</v>
      </c>
      <c r="B311" t="s">
        <v>2373</v>
      </c>
      <c r="C311" s="1" t="str">
        <f t="shared" si="23"/>
        <v>21:1126</v>
      </c>
      <c r="D311" s="1" t="str">
        <f t="shared" si="24"/>
        <v>21:0250</v>
      </c>
      <c r="E311" t="s">
        <v>2374</v>
      </c>
      <c r="F311" t="s">
        <v>2375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 t="s">
        <v>2376</v>
      </c>
      <c r="P311" t="s">
        <v>2105</v>
      </c>
      <c r="Q311" t="s">
        <v>33</v>
      </c>
      <c r="R311" t="s">
        <v>2377</v>
      </c>
      <c r="S311" t="s">
        <v>33</v>
      </c>
      <c r="T311" t="s">
        <v>33</v>
      </c>
      <c r="U311" t="s">
        <v>2378</v>
      </c>
      <c r="V311" t="s">
        <v>1985</v>
      </c>
      <c r="W311" t="s">
        <v>2379</v>
      </c>
    </row>
    <row r="312" spans="1:23" x14ac:dyDescent="0.3">
      <c r="A312" t="s">
        <v>2380</v>
      </c>
      <c r="B312" t="s">
        <v>2381</v>
      </c>
      <c r="C312" s="1" t="str">
        <f t="shared" si="23"/>
        <v>21:1126</v>
      </c>
      <c r="D312" s="1" t="str">
        <f t="shared" si="24"/>
        <v>21:0250</v>
      </c>
      <c r="E312" t="s">
        <v>2382</v>
      </c>
      <c r="F312" t="s">
        <v>2383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 t="s">
        <v>2384</v>
      </c>
      <c r="P312" t="s">
        <v>2105</v>
      </c>
      <c r="Q312" t="s">
        <v>33</v>
      </c>
      <c r="R312" t="s">
        <v>2385</v>
      </c>
      <c r="S312" t="s">
        <v>33</v>
      </c>
      <c r="T312" t="s">
        <v>33</v>
      </c>
      <c r="U312" t="s">
        <v>2386</v>
      </c>
      <c r="V312" t="s">
        <v>1985</v>
      </c>
      <c r="W312" t="s">
        <v>2356</v>
      </c>
    </row>
    <row r="313" spans="1:23" x14ac:dyDescent="0.3">
      <c r="A313" t="s">
        <v>2387</v>
      </c>
      <c r="B313" t="s">
        <v>2388</v>
      </c>
      <c r="C313" s="1" t="str">
        <f t="shared" si="23"/>
        <v>21:1126</v>
      </c>
      <c r="D313" s="1" t="str">
        <f t="shared" si="24"/>
        <v>21:0250</v>
      </c>
      <c r="E313" t="s">
        <v>2389</v>
      </c>
      <c r="F313" t="s">
        <v>2390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 t="s">
        <v>2391</v>
      </c>
      <c r="P313" t="s">
        <v>2392</v>
      </c>
      <c r="Q313" t="s">
        <v>2098</v>
      </c>
      <c r="R313" t="s">
        <v>2393</v>
      </c>
      <c r="S313" t="s">
        <v>33</v>
      </c>
      <c r="T313" t="s">
        <v>33</v>
      </c>
      <c r="U313" t="s">
        <v>2394</v>
      </c>
      <c r="V313" t="s">
        <v>1985</v>
      </c>
      <c r="W313" t="s">
        <v>703</v>
      </c>
    </row>
    <row r="314" spans="1:23" x14ac:dyDescent="0.3">
      <c r="A314" t="s">
        <v>2395</v>
      </c>
      <c r="B314" t="s">
        <v>2396</v>
      </c>
      <c r="C314" s="1" t="str">
        <f t="shared" si="23"/>
        <v>21:1126</v>
      </c>
      <c r="D314" s="1" t="str">
        <f t="shared" si="24"/>
        <v>21:0250</v>
      </c>
      <c r="E314" t="s">
        <v>2397</v>
      </c>
      <c r="F314" t="s">
        <v>2398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 t="s">
        <v>2399</v>
      </c>
      <c r="P314" t="s">
        <v>2400</v>
      </c>
      <c r="Q314" t="s">
        <v>2401</v>
      </c>
      <c r="R314" t="s">
        <v>2402</v>
      </c>
      <c r="S314" t="s">
        <v>2000</v>
      </c>
      <c r="T314" t="s">
        <v>33</v>
      </c>
      <c r="U314" t="s">
        <v>2403</v>
      </c>
      <c r="V314" t="s">
        <v>1985</v>
      </c>
      <c r="W314" t="s">
        <v>2404</v>
      </c>
    </row>
    <row r="315" spans="1:23" x14ac:dyDescent="0.3">
      <c r="A315" t="s">
        <v>2405</v>
      </c>
      <c r="B315" t="s">
        <v>2406</v>
      </c>
      <c r="C315" s="1" t="str">
        <f t="shared" si="23"/>
        <v>21:1126</v>
      </c>
      <c r="D315" s="1" t="str">
        <f t="shared" si="24"/>
        <v>21:0250</v>
      </c>
      <c r="E315" t="s">
        <v>2407</v>
      </c>
      <c r="F315" t="s">
        <v>2408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 t="s">
        <v>2409</v>
      </c>
      <c r="P315" t="s">
        <v>2410</v>
      </c>
      <c r="Q315" t="s">
        <v>2051</v>
      </c>
      <c r="R315" t="s">
        <v>2411</v>
      </c>
      <c r="S315" t="s">
        <v>2412</v>
      </c>
      <c r="T315" t="s">
        <v>33</v>
      </c>
      <c r="U315" t="s">
        <v>93</v>
      </c>
      <c r="V315" t="s">
        <v>1985</v>
      </c>
      <c r="W315" t="s">
        <v>2413</v>
      </c>
    </row>
    <row r="316" spans="1:23" x14ac:dyDescent="0.3">
      <c r="A316" t="s">
        <v>2414</v>
      </c>
      <c r="B316" t="s">
        <v>2415</v>
      </c>
      <c r="C316" s="1" t="str">
        <f t="shared" si="23"/>
        <v>21:1126</v>
      </c>
      <c r="D316" s="1" t="str">
        <f t="shared" si="24"/>
        <v>21:0250</v>
      </c>
      <c r="E316" t="s">
        <v>2416</v>
      </c>
      <c r="F316" t="s">
        <v>2417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 t="s">
        <v>2418</v>
      </c>
      <c r="P316" t="s">
        <v>2419</v>
      </c>
      <c r="Q316" t="s">
        <v>2087</v>
      </c>
      <c r="R316" t="s">
        <v>2420</v>
      </c>
      <c r="S316" t="s">
        <v>2051</v>
      </c>
      <c r="T316" t="s">
        <v>33</v>
      </c>
      <c r="U316" t="s">
        <v>2421</v>
      </c>
      <c r="V316" t="s">
        <v>1985</v>
      </c>
      <c r="W316" t="s">
        <v>1590</v>
      </c>
    </row>
    <row r="317" spans="1:23" x14ac:dyDescent="0.3">
      <c r="A317" t="s">
        <v>2422</v>
      </c>
      <c r="B317" t="s">
        <v>2423</v>
      </c>
      <c r="C317" s="1" t="str">
        <f t="shared" si="23"/>
        <v>21:1126</v>
      </c>
      <c r="D317" s="1" t="str">
        <f t="shared" si="24"/>
        <v>21:0250</v>
      </c>
      <c r="E317" t="s">
        <v>2424</v>
      </c>
      <c r="F317" t="s">
        <v>2425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 t="s">
        <v>2426</v>
      </c>
      <c r="P317" t="s">
        <v>2105</v>
      </c>
      <c r="Q317" t="s">
        <v>2029</v>
      </c>
      <c r="R317" t="s">
        <v>2427</v>
      </c>
      <c r="S317" t="s">
        <v>33</v>
      </c>
      <c r="T317" t="s">
        <v>33</v>
      </c>
      <c r="U317" t="s">
        <v>2428</v>
      </c>
      <c r="V317" t="s">
        <v>1985</v>
      </c>
      <c r="W317" t="s">
        <v>2429</v>
      </c>
    </row>
    <row r="318" spans="1:23" x14ac:dyDescent="0.3">
      <c r="A318" t="s">
        <v>2430</v>
      </c>
      <c r="B318" t="s">
        <v>2431</v>
      </c>
      <c r="C318" s="1" t="str">
        <f t="shared" si="23"/>
        <v>21:1126</v>
      </c>
      <c r="D318" s="1" t="str">
        <f t="shared" si="24"/>
        <v>21:0250</v>
      </c>
      <c r="E318" t="s">
        <v>2432</v>
      </c>
      <c r="F318" t="s">
        <v>2433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 t="s">
        <v>2434</v>
      </c>
      <c r="P318" t="s">
        <v>2105</v>
      </c>
      <c r="Q318" t="s">
        <v>2029</v>
      </c>
      <c r="R318" t="s">
        <v>2435</v>
      </c>
      <c r="S318" t="s">
        <v>33</v>
      </c>
      <c r="T318" t="s">
        <v>33</v>
      </c>
      <c r="U318" t="s">
        <v>383</v>
      </c>
      <c r="V318" t="s">
        <v>1985</v>
      </c>
      <c r="W318" t="s">
        <v>2436</v>
      </c>
    </row>
    <row r="319" spans="1:23" x14ac:dyDescent="0.3">
      <c r="A319" t="s">
        <v>2437</v>
      </c>
      <c r="B319" t="s">
        <v>2438</v>
      </c>
      <c r="C319" s="1" t="str">
        <f t="shared" si="23"/>
        <v>21:1126</v>
      </c>
      <c r="D319" s="1" t="str">
        <f t="shared" si="24"/>
        <v>21:0250</v>
      </c>
      <c r="E319" t="s">
        <v>2439</v>
      </c>
      <c r="F319" t="s">
        <v>2440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 t="s">
        <v>2441</v>
      </c>
      <c r="P319" t="s">
        <v>1080</v>
      </c>
      <c r="Q319" t="s">
        <v>33</v>
      </c>
      <c r="R319" t="s">
        <v>2442</v>
      </c>
      <c r="S319" t="s">
        <v>2207</v>
      </c>
      <c r="T319" t="s">
        <v>33</v>
      </c>
      <c r="U319" t="s">
        <v>2443</v>
      </c>
      <c r="V319" t="s">
        <v>1985</v>
      </c>
      <c r="W319" t="s">
        <v>2404</v>
      </c>
    </row>
    <row r="320" spans="1:23" x14ac:dyDescent="0.3">
      <c r="A320" t="s">
        <v>2444</v>
      </c>
      <c r="B320" t="s">
        <v>2445</v>
      </c>
      <c r="C320" s="1" t="str">
        <f t="shared" si="23"/>
        <v>21:1126</v>
      </c>
      <c r="D320" s="1" t="str">
        <f t="shared" si="24"/>
        <v>21:0250</v>
      </c>
      <c r="E320" t="s">
        <v>2446</v>
      </c>
      <c r="F320" t="s">
        <v>2447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 t="s">
        <v>2448</v>
      </c>
      <c r="P320" t="s">
        <v>2105</v>
      </c>
      <c r="Q320" t="s">
        <v>2029</v>
      </c>
      <c r="R320" t="s">
        <v>2449</v>
      </c>
      <c r="S320" t="s">
        <v>2401</v>
      </c>
      <c r="T320" t="s">
        <v>33</v>
      </c>
      <c r="U320" t="s">
        <v>2089</v>
      </c>
      <c r="V320" t="s">
        <v>1985</v>
      </c>
      <c r="W320" t="s">
        <v>2428</v>
      </c>
    </row>
    <row r="321" spans="1:23" x14ac:dyDescent="0.3">
      <c r="A321" t="s">
        <v>2450</v>
      </c>
      <c r="B321" t="s">
        <v>2451</v>
      </c>
      <c r="C321" s="1" t="str">
        <f t="shared" si="23"/>
        <v>21:1126</v>
      </c>
      <c r="D321" s="1" t="str">
        <f t="shared" si="24"/>
        <v>21:0250</v>
      </c>
      <c r="E321" t="s">
        <v>2452</v>
      </c>
      <c r="F321" t="s">
        <v>2453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 t="s">
        <v>2454</v>
      </c>
      <c r="P321" t="s">
        <v>2455</v>
      </c>
      <c r="Q321" t="s">
        <v>2412</v>
      </c>
      <c r="R321" t="s">
        <v>2456</v>
      </c>
      <c r="S321" t="s">
        <v>33</v>
      </c>
      <c r="T321" t="s">
        <v>33</v>
      </c>
      <c r="U321" t="s">
        <v>2457</v>
      </c>
      <c r="V321" t="s">
        <v>1985</v>
      </c>
      <c r="W321" t="s">
        <v>2458</v>
      </c>
    </row>
    <row r="322" spans="1:23" x14ac:dyDescent="0.3">
      <c r="A322" t="s">
        <v>2459</v>
      </c>
      <c r="B322" t="s">
        <v>2460</v>
      </c>
      <c r="C322" s="1" t="str">
        <f t="shared" si="23"/>
        <v>21:1126</v>
      </c>
      <c r="D322" s="1" t="str">
        <f t="shared" si="24"/>
        <v>21:0250</v>
      </c>
      <c r="E322" t="s">
        <v>2461</v>
      </c>
      <c r="F322" t="s">
        <v>2462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 t="s">
        <v>2463</v>
      </c>
      <c r="P322" t="s">
        <v>2105</v>
      </c>
      <c r="Q322" t="s">
        <v>2029</v>
      </c>
      <c r="R322" t="s">
        <v>2464</v>
      </c>
      <c r="S322" t="s">
        <v>33</v>
      </c>
      <c r="T322" t="s">
        <v>33</v>
      </c>
      <c r="U322" t="s">
        <v>2465</v>
      </c>
      <c r="V322" t="s">
        <v>1985</v>
      </c>
      <c r="W322" t="s">
        <v>2466</v>
      </c>
    </row>
    <row r="323" spans="1:23" x14ac:dyDescent="0.3">
      <c r="A323" t="s">
        <v>2467</v>
      </c>
      <c r="B323" t="s">
        <v>2468</v>
      </c>
      <c r="C323" s="1" t="str">
        <f t="shared" si="23"/>
        <v>21:1126</v>
      </c>
      <c r="D323" s="1" t="str">
        <f t="shared" si="24"/>
        <v>21:0250</v>
      </c>
      <c r="E323" t="s">
        <v>2469</v>
      </c>
      <c r="F323" t="s">
        <v>2470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 t="s">
        <v>2471</v>
      </c>
      <c r="P323" t="s">
        <v>2105</v>
      </c>
      <c r="Q323" t="s">
        <v>481</v>
      </c>
      <c r="R323" t="s">
        <v>2472</v>
      </c>
      <c r="S323" t="s">
        <v>2473</v>
      </c>
      <c r="T323" t="s">
        <v>33</v>
      </c>
      <c r="U323" t="s">
        <v>2474</v>
      </c>
      <c r="V323" t="s">
        <v>1985</v>
      </c>
      <c r="W323" t="s">
        <v>2475</v>
      </c>
    </row>
    <row r="324" spans="1:23" x14ac:dyDescent="0.3">
      <c r="A324" t="s">
        <v>2476</v>
      </c>
      <c r="B324" t="s">
        <v>2477</v>
      </c>
      <c r="C324" s="1" t="str">
        <f t="shared" si="23"/>
        <v>21:1126</v>
      </c>
      <c r="D324" s="1" t="str">
        <f t="shared" si="24"/>
        <v>21:0250</v>
      </c>
      <c r="E324" t="s">
        <v>2478</v>
      </c>
      <c r="F324" t="s">
        <v>2479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 t="s">
        <v>2480</v>
      </c>
      <c r="P324" t="s">
        <v>2481</v>
      </c>
      <c r="Q324" t="s">
        <v>2098</v>
      </c>
      <c r="R324" t="s">
        <v>2482</v>
      </c>
      <c r="S324" t="s">
        <v>2318</v>
      </c>
      <c r="T324" t="s">
        <v>33</v>
      </c>
      <c r="U324" t="s">
        <v>2483</v>
      </c>
      <c r="V324" t="s">
        <v>1985</v>
      </c>
      <c r="W324" t="s">
        <v>2484</v>
      </c>
    </row>
    <row r="325" spans="1:23" x14ac:dyDescent="0.3">
      <c r="A325" t="s">
        <v>2485</v>
      </c>
      <c r="B325" t="s">
        <v>2486</v>
      </c>
      <c r="C325" s="1" t="str">
        <f t="shared" si="23"/>
        <v>21:1126</v>
      </c>
      <c r="D325" s="1" t="str">
        <f t="shared" si="24"/>
        <v>21:0250</v>
      </c>
      <c r="E325" t="s">
        <v>2487</v>
      </c>
      <c r="F325" t="s">
        <v>2488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 t="s">
        <v>2489</v>
      </c>
      <c r="P325" t="s">
        <v>2490</v>
      </c>
      <c r="Q325" t="s">
        <v>2327</v>
      </c>
      <c r="R325" t="s">
        <v>2491</v>
      </c>
      <c r="S325" t="s">
        <v>2492</v>
      </c>
      <c r="T325" t="s">
        <v>33</v>
      </c>
      <c r="U325" t="s">
        <v>2493</v>
      </c>
      <c r="V325" t="s">
        <v>1985</v>
      </c>
      <c r="W325" t="s">
        <v>2494</v>
      </c>
    </row>
    <row r="326" spans="1:23" x14ac:dyDescent="0.3">
      <c r="A326" t="s">
        <v>2495</v>
      </c>
      <c r="B326" t="s">
        <v>2496</v>
      </c>
      <c r="C326" s="1" t="str">
        <f t="shared" si="23"/>
        <v>21:1126</v>
      </c>
      <c r="D326" s="1" t="str">
        <f t="shared" si="24"/>
        <v>21:0250</v>
      </c>
      <c r="E326" t="s">
        <v>2497</v>
      </c>
      <c r="F326" t="s">
        <v>2498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 t="s">
        <v>2499</v>
      </c>
      <c r="P326" t="s">
        <v>2500</v>
      </c>
      <c r="Q326" t="s">
        <v>2039</v>
      </c>
      <c r="R326" t="s">
        <v>2501</v>
      </c>
      <c r="S326" t="s">
        <v>481</v>
      </c>
      <c r="T326" t="s">
        <v>33</v>
      </c>
      <c r="U326" t="s">
        <v>2502</v>
      </c>
      <c r="V326" t="s">
        <v>1985</v>
      </c>
      <c r="W326" t="s">
        <v>2503</v>
      </c>
    </row>
    <row r="327" spans="1:23" x14ac:dyDescent="0.3">
      <c r="A327" t="s">
        <v>2504</v>
      </c>
      <c r="B327" t="s">
        <v>2505</v>
      </c>
      <c r="C327" s="1" t="str">
        <f t="shared" si="23"/>
        <v>21:1126</v>
      </c>
      <c r="D327" s="1" t="str">
        <f t="shared" si="24"/>
        <v>21:0250</v>
      </c>
      <c r="E327" t="s">
        <v>2506</v>
      </c>
      <c r="F327" t="s">
        <v>2507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 t="s">
        <v>2508</v>
      </c>
      <c r="P327" t="s">
        <v>2400</v>
      </c>
      <c r="Q327" t="s">
        <v>481</v>
      </c>
      <c r="R327" t="s">
        <v>2509</v>
      </c>
      <c r="S327" t="s">
        <v>2019</v>
      </c>
      <c r="T327" t="s">
        <v>33</v>
      </c>
      <c r="U327" t="s">
        <v>2510</v>
      </c>
      <c r="V327" t="s">
        <v>1985</v>
      </c>
      <c r="W327" t="s">
        <v>2511</v>
      </c>
    </row>
    <row r="328" spans="1:23" x14ac:dyDescent="0.3">
      <c r="A328" t="s">
        <v>2512</v>
      </c>
      <c r="B328" t="s">
        <v>2513</v>
      </c>
      <c r="C328" s="1" t="str">
        <f t="shared" si="23"/>
        <v>21:1126</v>
      </c>
      <c r="D328" s="1" t="str">
        <f t="shared" si="24"/>
        <v>21:0250</v>
      </c>
      <c r="E328" t="s">
        <v>2514</v>
      </c>
      <c r="F328" t="s">
        <v>2515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 t="s">
        <v>2516</v>
      </c>
      <c r="P328" t="s">
        <v>2233</v>
      </c>
      <c r="Q328" t="s">
        <v>2098</v>
      </c>
      <c r="R328" t="s">
        <v>2517</v>
      </c>
      <c r="S328" t="s">
        <v>2327</v>
      </c>
      <c r="T328" t="s">
        <v>33</v>
      </c>
      <c r="U328" t="s">
        <v>2518</v>
      </c>
      <c r="V328" t="s">
        <v>1985</v>
      </c>
      <c r="W328" t="s">
        <v>176</v>
      </c>
    </row>
    <row r="329" spans="1:23" x14ac:dyDescent="0.3">
      <c r="A329" t="s">
        <v>2519</v>
      </c>
      <c r="B329" t="s">
        <v>2520</v>
      </c>
      <c r="C329" s="1" t="str">
        <f t="shared" si="23"/>
        <v>21:1126</v>
      </c>
      <c r="D329" s="1" t="str">
        <f t="shared" si="24"/>
        <v>21:0250</v>
      </c>
      <c r="E329" t="s">
        <v>2521</v>
      </c>
      <c r="F329" t="s">
        <v>2522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 t="s">
        <v>2523</v>
      </c>
      <c r="P329" t="s">
        <v>2524</v>
      </c>
      <c r="Q329" t="s">
        <v>2155</v>
      </c>
      <c r="R329" t="s">
        <v>2525</v>
      </c>
      <c r="S329" t="s">
        <v>2252</v>
      </c>
      <c r="T329" t="s">
        <v>33</v>
      </c>
      <c r="U329" t="s">
        <v>2526</v>
      </c>
      <c r="V329" t="s">
        <v>1985</v>
      </c>
      <c r="W329" t="s">
        <v>2527</v>
      </c>
    </row>
    <row r="330" spans="1:23" x14ac:dyDescent="0.3">
      <c r="A330" t="s">
        <v>2528</v>
      </c>
      <c r="B330" t="s">
        <v>2529</v>
      </c>
      <c r="C330" s="1" t="str">
        <f t="shared" si="23"/>
        <v>21:1126</v>
      </c>
      <c r="D330" s="1" t="str">
        <f t="shared" si="24"/>
        <v>21:0250</v>
      </c>
      <c r="E330" t="s">
        <v>2530</v>
      </c>
      <c r="F330" t="s">
        <v>2531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 t="s">
        <v>2532</v>
      </c>
      <c r="P330" t="s">
        <v>2533</v>
      </c>
      <c r="Q330" t="s">
        <v>2356</v>
      </c>
      <c r="R330" t="s">
        <v>2534</v>
      </c>
      <c r="S330" t="s">
        <v>339</v>
      </c>
      <c r="T330" t="s">
        <v>33</v>
      </c>
      <c r="U330" t="s">
        <v>2535</v>
      </c>
      <c r="V330" t="s">
        <v>1985</v>
      </c>
      <c r="W330" t="s">
        <v>2536</v>
      </c>
    </row>
    <row r="331" spans="1:23" x14ac:dyDescent="0.3">
      <c r="A331" t="s">
        <v>2537</v>
      </c>
      <c r="B331" t="s">
        <v>2538</v>
      </c>
      <c r="C331" s="1" t="str">
        <f t="shared" si="23"/>
        <v>21:1126</v>
      </c>
      <c r="D331" s="1" t="str">
        <f t="shared" si="24"/>
        <v>21:0250</v>
      </c>
      <c r="E331" t="s">
        <v>2539</v>
      </c>
      <c r="F331" t="s">
        <v>2540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 t="s">
        <v>2541</v>
      </c>
      <c r="P331" t="s">
        <v>2542</v>
      </c>
      <c r="Q331" t="s">
        <v>2039</v>
      </c>
      <c r="R331" t="s">
        <v>2543</v>
      </c>
      <c r="S331" t="s">
        <v>2436</v>
      </c>
      <c r="T331" t="s">
        <v>33</v>
      </c>
      <c r="U331" t="s">
        <v>2544</v>
      </c>
      <c r="V331" t="s">
        <v>1985</v>
      </c>
      <c r="W331" t="s">
        <v>2545</v>
      </c>
    </row>
    <row r="332" spans="1:23" x14ac:dyDescent="0.3">
      <c r="A332" t="s">
        <v>2546</v>
      </c>
      <c r="B332" t="s">
        <v>2547</v>
      </c>
      <c r="C332" s="1" t="str">
        <f t="shared" ref="C332:C363" si="26">HYPERLINK("https://geochem.nrcan.gc.ca/cdogs/content/bdl/bdl211126_e.htm", "21:1126")</f>
        <v>21:1126</v>
      </c>
      <c r="D332" s="1" t="str">
        <f t="shared" ref="D332:D363" si="27">HYPERLINK("https://geochem.nrcan.gc.ca/cdogs/content/svy/svy210250_e.htm", "21:0250")</f>
        <v>21:0250</v>
      </c>
      <c r="E332" t="s">
        <v>2548</v>
      </c>
      <c r="F332" t="s">
        <v>2549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 t="s">
        <v>2550</v>
      </c>
      <c r="P332" t="s">
        <v>2551</v>
      </c>
      <c r="Q332" t="s">
        <v>2401</v>
      </c>
      <c r="R332" t="s">
        <v>2552</v>
      </c>
      <c r="S332" t="s">
        <v>2553</v>
      </c>
      <c r="T332" t="s">
        <v>33</v>
      </c>
      <c r="U332" t="s">
        <v>2554</v>
      </c>
      <c r="V332" t="s">
        <v>1985</v>
      </c>
      <c r="W332" t="s">
        <v>2555</v>
      </c>
    </row>
    <row r="333" spans="1:23" x14ac:dyDescent="0.3">
      <c r="A333" t="s">
        <v>2556</v>
      </c>
      <c r="B333" t="s">
        <v>2557</v>
      </c>
      <c r="C333" s="1" t="str">
        <f t="shared" si="26"/>
        <v>21:1126</v>
      </c>
      <c r="D333" s="1" t="str">
        <f t="shared" si="27"/>
        <v>21:0250</v>
      </c>
      <c r="E333" t="s">
        <v>2558</v>
      </c>
      <c r="F333" t="s">
        <v>2559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 t="s">
        <v>2560</v>
      </c>
      <c r="P333" t="s">
        <v>2561</v>
      </c>
      <c r="Q333" t="s">
        <v>2436</v>
      </c>
      <c r="R333" t="s">
        <v>2562</v>
      </c>
      <c r="S333" t="s">
        <v>2563</v>
      </c>
      <c r="T333" t="s">
        <v>33</v>
      </c>
      <c r="U333" t="s">
        <v>2564</v>
      </c>
      <c r="V333" t="s">
        <v>1985</v>
      </c>
      <c r="W333" t="s">
        <v>2565</v>
      </c>
    </row>
    <row r="334" spans="1:23" x14ac:dyDescent="0.3">
      <c r="A334" t="s">
        <v>2566</v>
      </c>
      <c r="B334" t="s">
        <v>2567</v>
      </c>
      <c r="C334" s="1" t="str">
        <f t="shared" si="26"/>
        <v>21:1126</v>
      </c>
      <c r="D334" s="1" t="str">
        <f t="shared" si="27"/>
        <v>21:0250</v>
      </c>
      <c r="E334" t="s">
        <v>2568</v>
      </c>
      <c r="F334" t="s">
        <v>2569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 t="s">
        <v>2570</v>
      </c>
      <c r="P334" t="s">
        <v>2571</v>
      </c>
      <c r="Q334" t="s">
        <v>2098</v>
      </c>
      <c r="R334" t="s">
        <v>2572</v>
      </c>
      <c r="S334" t="s">
        <v>2029</v>
      </c>
      <c r="T334" t="s">
        <v>33</v>
      </c>
      <c r="U334" t="s">
        <v>2573</v>
      </c>
      <c r="V334" t="s">
        <v>1985</v>
      </c>
      <c r="W334" t="s">
        <v>2574</v>
      </c>
    </row>
    <row r="335" spans="1:23" x14ac:dyDescent="0.3">
      <c r="A335" t="s">
        <v>2575</v>
      </c>
      <c r="B335" t="s">
        <v>2576</v>
      </c>
      <c r="C335" s="1" t="str">
        <f t="shared" si="26"/>
        <v>21:1126</v>
      </c>
      <c r="D335" s="1" t="str">
        <f t="shared" si="27"/>
        <v>21:0250</v>
      </c>
      <c r="E335" t="s">
        <v>2577</v>
      </c>
      <c r="F335" t="s">
        <v>2578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 t="s">
        <v>1590</v>
      </c>
      <c r="P335" t="s">
        <v>2579</v>
      </c>
      <c r="Q335" t="s">
        <v>2087</v>
      </c>
      <c r="R335" t="s">
        <v>2580</v>
      </c>
      <c r="S335" t="s">
        <v>2581</v>
      </c>
      <c r="T335" t="s">
        <v>33</v>
      </c>
      <c r="U335" t="s">
        <v>2320</v>
      </c>
      <c r="V335" t="s">
        <v>1985</v>
      </c>
      <c r="W335" t="s">
        <v>140</v>
      </c>
    </row>
    <row r="336" spans="1:23" x14ac:dyDescent="0.3">
      <c r="A336" t="s">
        <v>2582</v>
      </c>
      <c r="B336" t="s">
        <v>2583</v>
      </c>
      <c r="C336" s="1" t="str">
        <f t="shared" si="26"/>
        <v>21:1126</v>
      </c>
      <c r="D336" s="1" t="str">
        <f t="shared" si="27"/>
        <v>21:0250</v>
      </c>
      <c r="E336" t="s">
        <v>2584</v>
      </c>
      <c r="F336" t="s">
        <v>2585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 t="s">
        <v>2586</v>
      </c>
      <c r="P336" t="s">
        <v>2587</v>
      </c>
      <c r="Q336" t="s">
        <v>1998</v>
      </c>
      <c r="R336" t="s">
        <v>2588</v>
      </c>
      <c r="S336" t="s">
        <v>2292</v>
      </c>
      <c r="T336" t="s">
        <v>33</v>
      </c>
      <c r="U336" t="s">
        <v>2589</v>
      </c>
      <c r="V336" t="s">
        <v>1985</v>
      </c>
      <c r="W336" t="s">
        <v>2574</v>
      </c>
    </row>
    <row r="337" spans="1:23" x14ac:dyDescent="0.3">
      <c r="A337" t="s">
        <v>2590</v>
      </c>
      <c r="B337" t="s">
        <v>2591</v>
      </c>
      <c r="C337" s="1" t="str">
        <f t="shared" si="26"/>
        <v>21:1126</v>
      </c>
      <c r="D337" s="1" t="str">
        <f t="shared" si="27"/>
        <v>21:0250</v>
      </c>
      <c r="E337" t="s">
        <v>2592</v>
      </c>
      <c r="F337" t="s">
        <v>2593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 t="s">
        <v>2166</v>
      </c>
      <c r="P337" t="s">
        <v>2594</v>
      </c>
      <c r="Q337" t="s">
        <v>2009</v>
      </c>
      <c r="R337" t="s">
        <v>2595</v>
      </c>
      <c r="S337" t="s">
        <v>2029</v>
      </c>
      <c r="T337" t="s">
        <v>33</v>
      </c>
      <c r="U337" t="s">
        <v>2596</v>
      </c>
      <c r="V337" t="s">
        <v>1985</v>
      </c>
      <c r="W337" t="s">
        <v>2597</v>
      </c>
    </row>
    <row r="338" spans="1:23" x14ac:dyDescent="0.3">
      <c r="A338" t="s">
        <v>2598</v>
      </c>
      <c r="B338" t="s">
        <v>2599</v>
      </c>
      <c r="C338" s="1" t="str">
        <f t="shared" si="26"/>
        <v>21:1126</v>
      </c>
      <c r="D338" s="1" t="str">
        <f t="shared" si="27"/>
        <v>21:0250</v>
      </c>
      <c r="E338" t="s">
        <v>2600</v>
      </c>
      <c r="F338" t="s">
        <v>2601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 t="s">
        <v>2211</v>
      </c>
      <c r="P338" t="s">
        <v>2602</v>
      </c>
      <c r="Q338" t="s">
        <v>2049</v>
      </c>
      <c r="R338" t="s">
        <v>2603</v>
      </c>
      <c r="S338" t="s">
        <v>2207</v>
      </c>
      <c r="T338" t="s">
        <v>33</v>
      </c>
      <c r="U338" t="s">
        <v>847</v>
      </c>
      <c r="V338" t="s">
        <v>1985</v>
      </c>
      <c r="W338" t="s">
        <v>2574</v>
      </c>
    </row>
    <row r="339" spans="1:23" x14ac:dyDescent="0.3">
      <c r="A339" t="s">
        <v>2604</v>
      </c>
      <c r="B339" t="s">
        <v>2605</v>
      </c>
      <c r="C339" s="1" t="str">
        <f t="shared" si="26"/>
        <v>21:1126</v>
      </c>
      <c r="D339" s="1" t="str">
        <f t="shared" si="27"/>
        <v>21:0250</v>
      </c>
      <c r="E339" t="s">
        <v>2606</v>
      </c>
      <c r="F339" t="s">
        <v>2607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 t="s">
        <v>2183</v>
      </c>
      <c r="P339" t="s">
        <v>2608</v>
      </c>
      <c r="Q339" t="s">
        <v>2009</v>
      </c>
      <c r="R339" t="s">
        <v>1140</v>
      </c>
      <c r="S339" t="s">
        <v>2401</v>
      </c>
      <c r="T339" t="s">
        <v>33</v>
      </c>
      <c r="U339" t="s">
        <v>2609</v>
      </c>
      <c r="V339" t="s">
        <v>1985</v>
      </c>
      <c r="W339" t="s">
        <v>2610</v>
      </c>
    </row>
    <row r="340" spans="1:23" x14ac:dyDescent="0.3">
      <c r="A340" t="s">
        <v>2611</v>
      </c>
      <c r="B340" t="s">
        <v>2612</v>
      </c>
      <c r="C340" s="1" t="str">
        <f t="shared" si="26"/>
        <v>21:1126</v>
      </c>
      <c r="D340" s="1" t="str">
        <f t="shared" si="27"/>
        <v>21:0250</v>
      </c>
      <c r="E340" t="s">
        <v>2613</v>
      </c>
      <c r="F340" t="s">
        <v>2614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 t="s">
        <v>2615</v>
      </c>
      <c r="P340" t="s">
        <v>2162</v>
      </c>
      <c r="Q340" t="s">
        <v>2009</v>
      </c>
      <c r="R340" t="s">
        <v>2580</v>
      </c>
      <c r="S340" t="s">
        <v>2069</v>
      </c>
      <c r="T340" t="s">
        <v>33</v>
      </c>
      <c r="U340" t="s">
        <v>2069</v>
      </c>
      <c r="V340" t="s">
        <v>1985</v>
      </c>
      <c r="W340" t="s">
        <v>2536</v>
      </c>
    </row>
    <row r="341" spans="1:23" x14ac:dyDescent="0.3">
      <c r="A341" t="s">
        <v>2616</v>
      </c>
      <c r="B341" t="s">
        <v>2617</v>
      </c>
      <c r="C341" s="1" t="str">
        <f t="shared" si="26"/>
        <v>21:1126</v>
      </c>
      <c r="D341" s="1" t="str">
        <f t="shared" si="27"/>
        <v>21:0250</v>
      </c>
      <c r="E341" t="s">
        <v>2618</v>
      </c>
      <c r="F341" t="s">
        <v>2619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 t="s">
        <v>1340</v>
      </c>
      <c r="P341" t="s">
        <v>2620</v>
      </c>
      <c r="Q341" t="s">
        <v>2039</v>
      </c>
      <c r="R341" t="s">
        <v>2621</v>
      </c>
      <c r="S341" t="s">
        <v>2009</v>
      </c>
      <c r="T341" t="s">
        <v>33</v>
      </c>
      <c r="U341" t="s">
        <v>2190</v>
      </c>
      <c r="V341" t="s">
        <v>1985</v>
      </c>
      <c r="W341" t="s">
        <v>2610</v>
      </c>
    </row>
    <row r="342" spans="1:23" x14ac:dyDescent="0.3">
      <c r="A342" t="s">
        <v>2622</v>
      </c>
      <c r="B342" t="s">
        <v>2623</v>
      </c>
      <c r="C342" s="1" t="str">
        <f t="shared" si="26"/>
        <v>21:1126</v>
      </c>
      <c r="D342" s="1" t="str">
        <f t="shared" si="27"/>
        <v>21:0250</v>
      </c>
      <c r="E342" t="s">
        <v>2624</v>
      </c>
      <c r="F342" t="s">
        <v>2625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 t="s">
        <v>2626</v>
      </c>
      <c r="P342" t="s">
        <v>2627</v>
      </c>
      <c r="Q342" t="s">
        <v>33</v>
      </c>
      <c r="R342" t="s">
        <v>2628</v>
      </c>
      <c r="S342" t="s">
        <v>481</v>
      </c>
      <c r="T342" t="s">
        <v>33</v>
      </c>
      <c r="U342" t="s">
        <v>2019</v>
      </c>
      <c r="V342" t="s">
        <v>1985</v>
      </c>
      <c r="W342" t="s">
        <v>733</v>
      </c>
    </row>
    <row r="343" spans="1:23" x14ac:dyDescent="0.3">
      <c r="A343" t="s">
        <v>2629</v>
      </c>
      <c r="B343" t="s">
        <v>2630</v>
      </c>
      <c r="C343" s="1" t="str">
        <f t="shared" si="26"/>
        <v>21:1126</v>
      </c>
      <c r="D343" s="1" t="str">
        <f t="shared" si="27"/>
        <v>21:0250</v>
      </c>
      <c r="E343" t="s">
        <v>2631</v>
      </c>
      <c r="F343" t="s">
        <v>2632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 t="s">
        <v>2633</v>
      </c>
      <c r="P343" t="s">
        <v>2634</v>
      </c>
      <c r="Q343" t="s">
        <v>2051</v>
      </c>
      <c r="R343" t="s">
        <v>2635</v>
      </c>
      <c r="S343" t="s">
        <v>276</v>
      </c>
      <c r="T343" t="s">
        <v>33</v>
      </c>
      <c r="U343" t="s">
        <v>2138</v>
      </c>
      <c r="V343" t="s">
        <v>1985</v>
      </c>
      <c r="W343" t="s">
        <v>2636</v>
      </c>
    </row>
    <row r="344" spans="1:23" x14ac:dyDescent="0.3">
      <c r="A344" t="s">
        <v>2637</v>
      </c>
      <c r="B344" t="s">
        <v>2638</v>
      </c>
      <c r="C344" s="1" t="str">
        <f t="shared" si="26"/>
        <v>21:1126</v>
      </c>
      <c r="D344" s="1" t="str">
        <f t="shared" si="27"/>
        <v>21:0250</v>
      </c>
      <c r="E344" t="s">
        <v>2639</v>
      </c>
      <c r="F344" t="s">
        <v>2640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 t="s">
        <v>2641</v>
      </c>
      <c r="P344" t="s">
        <v>2642</v>
      </c>
      <c r="Q344" t="s">
        <v>2049</v>
      </c>
      <c r="R344" t="s">
        <v>2643</v>
      </c>
      <c r="S344" t="s">
        <v>2019</v>
      </c>
      <c r="T344" t="s">
        <v>33</v>
      </c>
      <c r="U344" t="s">
        <v>276</v>
      </c>
      <c r="V344" t="s">
        <v>1985</v>
      </c>
      <c r="W344" t="s">
        <v>733</v>
      </c>
    </row>
    <row r="345" spans="1:23" x14ac:dyDescent="0.3">
      <c r="A345" t="s">
        <v>2644</v>
      </c>
      <c r="B345" t="s">
        <v>2645</v>
      </c>
      <c r="C345" s="1" t="str">
        <f t="shared" si="26"/>
        <v>21:1126</v>
      </c>
      <c r="D345" s="1" t="str">
        <f t="shared" si="27"/>
        <v>21:0250</v>
      </c>
      <c r="E345" t="s">
        <v>2646</v>
      </c>
      <c r="F345" t="s">
        <v>2647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 t="s">
        <v>2648</v>
      </c>
      <c r="P345" t="s">
        <v>316</v>
      </c>
      <c r="Q345" t="s">
        <v>2051</v>
      </c>
      <c r="R345" t="s">
        <v>2649</v>
      </c>
      <c r="S345" t="s">
        <v>2207</v>
      </c>
      <c r="T345" t="s">
        <v>33</v>
      </c>
      <c r="U345" t="s">
        <v>481</v>
      </c>
      <c r="V345" t="s">
        <v>1985</v>
      </c>
      <c r="W345" t="s">
        <v>2413</v>
      </c>
    </row>
    <row r="346" spans="1:23" x14ac:dyDescent="0.3">
      <c r="A346" t="s">
        <v>2650</v>
      </c>
      <c r="B346" t="s">
        <v>2651</v>
      </c>
      <c r="C346" s="1" t="str">
        <f t="shared" si="26"/>
        <v>21:1126</v>
      </c>
      <c r="D346" s="1" t="str">
        <f t="shared" si="27"/>
        <v>21:0250</v>
      </c>
      <c r="E346" t="s">
        <v>2652</v>
      </c>
      <c r="F346" t="s">
        <v>2653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 t="s">
        <v>2654</v>
      </c>
      <c r="P346" t="s">
        <v>2655</v>
      </c>
      <c r="Q346" t="s">
        <v>2327</v>
      </c>
      <c r="R346" t="s">
        <v>2656</v>
      </c>
      <c r="S346" t="s">
        <v>2087</v>
      </c>
      <c r="T346" t="s">
        <v>33</v>
      </c>
      <c r="U346" t="s">
        <v>2657</v>
      </c>
      <c r="V346" t="s">
        <v>1985</v>
      </c>
      <c r="W346" t="s">
        <v>1907</v>
      </c>
    </row>
    <row r="347" spans="1:23" x14ac:dyDescent="0.3">
      <c r="A347" t="s">
        <v>2658</v>
      </c>
      <c r="B347" t="s">
        <v>2659</v>
      </c>
      <c r="C347" s="1" t="str">
        <f t="shared" si="26"/>
        <v>21:1126</v>
      </c>
      <c r="D347" s="1" t="str">
        <f t="shared" si="27"/>
        <v>21:0250</v>
      </c>
      <c r="E347" t="s">
        <v>2660</v>
      </c>
      <c r="F347" t="s">
        <v>2661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 t="s">
        <v>2662</v>
      </c>
      <c r="P347" t="s">
        <v>2663</v>
      </c>
      <c r="Q347" t="s">
        <v>2155</v>
      </c>
      <c r="R347" t="s">
        <v>2664</v>
      </c>
      <c r="S347" t="s">
        <v>2172</v>
      </c>
      <c r="T347" t="s">
        <v>33</v>
      </c>
      <c r="U347" t="s">
        <v>2172</v>
      </c>
      <c r="V347" t="s">
        <v>1985</v>
      </c>
      <c r="W347" t="s">
        <v>2665</v>
      </c>
    </row>
    <row r="348" spans="1:23" x14ac:dyDescent="0.3">
      <c r="A348" t="s">
        <v>2666</v>
      </c>
      <c r="B348" t="s">
        <v>2667</v>
      </c>
      <c r="C348" s="1" t="str">
        <f t="shared" si="26"/>
        <v>21:1126</v>
      </c>
      <c r="D348" s="1" t="str">
        <f t="shared" si="27"/>
        <v>21:0250</v>
      </c>
      <c r="E348" t="s">
        <v>2668</v>
      </c>
      <c r="F348" t="s">
        <v>2669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 t="s">
        <v>2670</v>
      </c>
      <c r="P348" t="s">
        <v>2671</v>
      </c>
      <c r="Q348" t="s">
        <v>2069</v>
      </c>
      <c r="R348" t="s">
        <v>2672</v>
      </c>
      <c r="S348" t="s">
        <v>2673</v>
      </c>
      <c r="T348" t="s">
        <v>33</v>
      </c>
      <c r="U348" t="s">
        <v>2674</v>
      </c>
      <c r="V348" t="s">
        <v>1985</v>
      </c>
      <c r="W348" t="s">
        <v>2675</v>
      </c>
    </row>
    <row r="349" spans="1:23" x14ac:dyDescent="0.3">
      <c r="A349" t="s">
        <v>2676</v>
      </c>
      <c r="B349" t="s">
        <v>2677</v>
      </c>
      <c r="C349" s="1" t="str">
        <f t="shared" si="26"/>
        <v>21:1126</v>
      </c>
      <c r="D349" s="1" t="str">
        <f t="shared" si="27"/>
        <v>21:0250</v>
      </c>
      <c r="E349" t="s">
        <v>2678</v>
      </c>
      <c r="F349" t="s">
        <v>2679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 t="s">
        <v>2680</v>
      </c>
      <c r="P349" t="s">
        <v>2681</v>
      </c>
      <c r="Q349" t="s">
        <v>2106</v>
      </c>
      <c r="R349" t="s">
        <v>2411</v>
      </c>
      <c r="S349" t="s">
        <v>2682</v>
      </c>
      <c r="T349" t="s">
        <v>33</v>
      </c>
      <c r="U349" t="s">
        <v>2165</v>
      </c>
      <c r="V349" t="s">
        <v>1985</v>
      </c>
      <c r="W349" t="s">
        <v>2683</v>
      </c>
    </row>
    <row r="350" spans="1:23" x14ac:dyDescent="0.3">
      <c r="A350" t="s">
        <v>2684</v>
      </c>
      <c r="B350" t="s">
        <v>2685</v>
      </c>
      <c r="C350" s="1" t="str">
        <f t="shared" si="26"/>
        <v>21:1126</v>
      </c>
      <c r="D350" s="1" t="str">
        <f t="shared" si="27"/>
        <v>21:0250</v>
      </c>
      <c r="E350" t="s">
        <v>2686</v>
      </c>
      <c r="F350" t="s">
        <v>2687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 t="s">
        <v>2298</v>
      </c>
      <c r="P350" t="s">
        <v>2688</v>
      </c>
      <c r="Q350" t="s">
        <v>33</v>
      </c>
      <c r="R350" t="s">
        <v>2689</v>
      </c>
      <c r="S350" t="s">
        <v>394</v>
      </c>
      <c r="T350" t="s">
        <v>33</v>
      </c>
      <c r="U350" t="s">
        <v>276</v>
      </c>
      <c r="V350" t="s">
        <v>1985</v>
      </c>
      <c r="W350" t="s">
        <v>915</v>
      </c>
    </row>
    <row r="351" spans="1:23" x14ac:dyDescent="0.3">
      <c r="A351" t="s">
        <v>2690</v>
      </c>
      <c r="B351" t="s">
        <v>2691</v>
      </c>
      <c r="C351" s="1" t="str">
        <f t="shared" si="26"/>
        <v>21:1126</v>
      </c>
      <c r="D351" s="1" t="str">
        <f t="shared" si="27"/>
        <v>21:0250</v>
      </c>
      <c r="E351" t="s">
        <v>2692</v>
      </c>
      <c r="F351" t="s">
        <v>2693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 t="s">
        <v>2694</v>
      </c>
      <c r="P351" t="s">
        <v>2695</v>
      </c>
      <c r="Q351" t="s">
        <v>33</v>
      </c>
      <c r="R351" t="s">
        <v>2696</v>
      </c>
      <c r="S351" t="s">
        <v>470</v>
      </c>
      <c r="T351" t="s">
        <v>33</v>
      </c>
      <c r="U351" t="s">
        <v>394</v>
      </c>
      <c r="V351" t="s">
        <v>1985</v>
      </c>
      <c r="W351" t="s">
        <v>2697</v>
      </c>
    </row>
    <row r="352" spans="1:23" x14ac:dyDescent="0.3">
      <c r="A352" t="s">
        <v>2698</v>
      </c>
      <c r="B352" t="s">
        <v>2699</v>
      </c>
      <c r="C352" s="1" t="str">
        <f t="shared" si="26"/>
        <v>21:1126</v>
      </c>
      <c r="D352" s="1" t="str">
        <f t="shared" si="27"/>
        <v>21:0250</v>
      </c>
      <c r="E352" t="s">
        <v>2700</v>
      </c>
      <c r="F352" t="s">
        <v>2701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 t="s">
        <v>2702</v>
      </c>
      <c r="P352" t="s">
        <v>2703</v>
      </c>
      <c r="Q352" t="s">
        <v>2051</v>
      </c>
      <c r="R352" t="s">
        <v>2704</v>
      </c>
      <c r="S352" t="s">
        <v>2705</v>
      </c>
      <c r="T352" t="s">
        <v>33</v>
      </c>
      <c r="U352" t="s">
        <v>2429</v>
      </c>
      <c r="V352" t="s">
        <v>1985</v>
      </c>
      <c r="W352" t="s">
        <v>2565</v>
      </c>
    </row>
    <row r="353" spans="1:23" x14ac:dyDescent="0.3">
      <c r="A353" t="s">
        <v>2706</v>
      </c>
      <c r="B353" t="s">
        <v>2707</v>
      </c>
      <c r="C353" s="1" t="str">
        <f t="shared" si="26"/>
        <v>21:1126</v>
      </c>
      <c r="D353" s="1" t="str">
        <f t="shared" si="27"/>
        <v>21:0250</v>
      </c>
      <c r="E353" t="s">
        <v>2708</v>
      </c>
      <c r="F353" t="s">
        <v>2709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 t="s">
        <v>2254</v>
      </c>
      <c r="P353" t="s">
        <v>2710</v>
      </c>
      <c r="Q353" t="s">
        <v>33</v>
      </c>
      <c r="R353" t="s">
        <v>2711</v>
      </c>
      <c r="S353" t="s">
        <v>2329</v>
      </c>
      <c r="T353" t="s">
        <v>33</v>
      </c>
      <c r="U353" t="s">
        <v>437</v>
      </c>
      <c r="V353" t="s">
        <v>1985</v>
      </c>
      <c r="W353" t="s">
        <v>2712</v>
      </c>
    </row>
    <row r="354" spans="1:23" x14ac:dyDescent="0.3">
      <c r="A354" t="s">
        <v>2713</v>
      </c>
      <c r="B354" t="s">
        <v>2714</v>
      </c>
      <c r="C354" s="1" t="str">
        <f t="shared" si="26"/>
        <v>21:1126</v>
      </c>
      <c r="D354" s="1" t="str">
        <f t="shared" si="27"/>
        <v>21:0250</v>
      </c>
      <c r="E354" t="s">
        <v>2715</v>
      </c>
      <c r="F354" t="s">
        <v>2716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 t="s">
        <v>2717</v>
      </c>
      <c r="P354" t="s">
        <v>2710</v>
      </c>
      <c r="Q354" t="s">
        <v>33</v>
      </c>
      <c r="R354" t="s">
        <v>2043</v>
      </c>
      <c r="S354" t="s">
        <v>449</v>
      </c>
      <c r="T354" t="s">
        <v>33</v>
      </c>
      <c r="U354" t="s">
        <v>2718</v>
      </c>
      <c r="V354" t="s">
        <v>1985</v>
      </c>
      <c r="W354" t="s">
        <v>2719</v>
      </c>
    </row>
    <row r="355" spans="1:23" x14ac:dyDescent="0.3">
      <c r="A355" t="s">
        <v>2720</v>
      </c>
      <c r="B355" t="s">
        <v>2721</v>
      </c>
      <c r="C355" s="1" t="str">
        <f t="shared" si="26"/>
        <v>21:1126</v>
      </c>
      <c r="D355" s="1" t="str">
        <f t="shared" si="27"/>
        <v>21:0250</v>
      </c>
      <c r="E355" t="s">
        <v>2722</v>
      </c>
      <c r="F355" t="s">
        <v>2723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 t="s">
        <v>2724</v>
      </c>
      <c r="P355" t="s">
        <v>2725</v>
      </c>
      <c r="Q355" t="s">
        <v>2087</v>
      </c>
      <c r="R355" t="s">
        <v>2726</v>
      </c>
      <c r="S355" t="s">
        <v>2429</v>
      </c>
      <c r="T355" t="s">
        <v>33</v>
      </c>
      <c r="U355" t="s">
        <v>493</v>
      </c>
      <c r="V355" t="s">
        <v>1985</v>
      </c>
      <c r="W355" t="s">
        <v>2727</v>
      </c>
    </row>
    <row r="356" spans="1:23" x14ac:dyDescent="0.3">
      <c r="A356" t="s">
        <v>2728</v>
      </c>
      <c r="B356" t="s">
        <v>2729</v>
      </c>
      <c r="C356" s="1" t="str">
        <f t="shared" si="26"/>
        <v>21:1126</v>
      </c>
      <c r="D356" s="1" t="str">
        <f t="shared" si="27"/>
        <v>21:0250</v>
      </c>
      <c r="E356" t="s">
        <v>2730</v>
      </c>
      <c r="F356" t="s">
        <v>2731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 t="s">
        <v>2732</v>
      </c>
      <c r="P356" t="s">
        <v>2733</v>
      </c>
      <c r="Q356" t="s">
        <v>33</v>
      </c>
      <c r="R356" t="s">
        <v>2734</v>
      </c>
      <c r="S356" t="s">
        <v>2308</v>
      </c>
      <c r="T356" t="s">
        <v>33</v>
      </c>
      <c r="U356" t="s">
        <v>276</v>
      </c>
      <c r="V356" t="s">
        <v>1985</v>
      </c>
      <c r="W356" t="s">
        <v>2735</v>
      </c>
    </row>
    <row r="357" spans="1:23" x14ac:dyDescent="0.3">
      <c r="A357" t="s">
        <v>2736</v>
      </c>
      <c r="B357" t="s">
        <v>2737</v>
      </c>
      <c r="C357" s="1" t="str">
        <f t="shared" si="26"/>
        <v>21:1126</v>
      </c>
      <c r="D357" s="1" t="str">
        <f t="shared" si="27"/>
        <v>21:0250</v>
      </c>
      <c r="E357" t="s">
        <v>2738</v>
      </c>
      <c r="F357" t="s">
        <v>2739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 t="s">
        <v>2740</v>
      </c>
      <c r="P357" t="s">
        <v>2741</v>
      </c>
      <c r="Q357" t="s">
        <v>1998</v>
      </c>
      <c r="R357" t="s">
        <v>2742</v>
      </c>
      <c r="S357" t="s">
        <v>2236</v>
      </c>
      <c r="T357" t="s">
        <v>33</v>
      </c>
      <c r="U357" t="s">
        <v>2743</v>
      </c>
      <c r="V357" t="s">
        <v>1985</v>
      </c>
      <c r="W357" t="s">
        <v>2744</v>
      </c>
    </row>
    <row r="358" spans="1:23" x14ac:dyDescent="0.3">
      <c r="A358" t="s">
        <v>2745</v>
      </c>
      <c r="B358" t="s">
        <v>2746</v>
      </c>
      <c r="C358" s="1" t="str">
        <f t="shared" si="26"/>
        <v>21:1126</v>
      </c>
      <c r="D358" s="1" t="str">
        <f t="shared" si="27"/>
        <v>21:0250</v>
      </c>
      <c r="E358" t="s">
        <v>2747</v>
      </c>
      <c r="F358" t="s">
        <v>2748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 t="s">
        <v>2749</v>
      </c>
      <c r="P358" t="s">
        <v>2750</v>
      </c>
      <c r="Q358" t="s">
        <v>2207</v>
      </c>
      <c r="R358" t="s">
        <v>2751</v>
      </c>
      <c r="S358" t="s">
        <v>2041</v>
      </c>
      <c r="T358" t="s">
        <v>33</v>
      </c>
      <c r="U358" t="s">
        <v>493</v>
      </c>
      <c r="V358" t="s">
        <v>1985</v>
      </c>
      <c r="W358" t="s">
        <v>2752</v>
      </c>
    </row>
    <row r="359" spans="1:23" x14ac:dyDescent="0.3">
      <c r="A359" t="s">
        <v>2753</v>
      </c>
      <c r="B359" t="s">
        <v>2754</v>
      </c>
      <c r="C359" s="1" t="str">
        <f t="shared" si="26"/>
        <v>21:1126</v>
      </c>
      <c r="D359" s="1" t="str">
        <f t="shared" si="27"/>
        <v>21:0250</v>
      </c>
      <c r="E359" t="s">
        <v>2755</v>
      </c>
      <c r="F359" t="s">
        <v>2756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 t="s">
        <v>2757</v>
      </c>
      <c r="P359" t="s">
        <v>2758</v>
      </c>
      <c r="Q359" t="s">
        <v>2207</v>
      </c>
      <c r="R359" t="s">
        <v>2759</v>
      </c>
      <c r="S359" t="s">
        <v>2760</v>
      </c>
      <c r="T359" t="s">
        <v>33</v>
      </c>
      <c r="U359" t="s">
        <v>276</v>
      </c>
      <c r="V359" t="s">
        <v>1985</v>
      </c>
      <c r="W359" t="s">
        <v>2761</v>
      </c>
    </row>
    <row r="360" spans="1:23" x14ac:dyDescent="0.3">
      <c r="A360" t="s">
        <v>2762</v>
      </c>
      <c r="B360" t="s">
        <v>2763</v>
      </c>
      <c r="C360" s="1" t="str">
        <f t="shared" si="26"/>
        <v>21:1126</v>
      </c>
      <c r="D360" s="1" t="str">
        <f t="shared" si="27"/>
        <v>21:0250</v>
      </c>
      <c r="E360" t="s">
        <v>2764</v>
      </c>
      <c r="F360" t="s">
        <v>2765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 t="s">
        <v>496</v>
      </c>
      <c r="P360" t="s">
        <v>2766</v>
      </c>
      <c r="Q360" t="s">
        <v>2145</v>
      </c>
      <c r="R360" t="s">
        <v>2767</v>
      </c>
      <c r="S360" t="s">
        <v>2768</v>
      </c>
      <c r="T360" t="s">
        <v>33</v>
      </c>
      <c r="U360" t="s">
        <v>2436</v>
      </c>
      <c r="V360" t="s">
        <v>1985</v>
      </c>
      <c r="W360" t="s">
        <v>2536</v>
      </c>
    </row>
    <row r="361" spans="1:23" x14ac:dyDescent="0.3">
      <c r="A361" t="s">
        <v>2769</v>
      </c>
      <c r="B361" t="s">
        <v>2770</v>
      </c>
      <c r="C361" s="1" t="str">
        <f t="shared" si="26"/>
        <v>21:1126</v>
      </c>
      <c r="D361" s="1" t="str">
        <f t="shared" si="27"/>
        <v>21:0250</v>
      </c>
      <c r="E361" t="s">
        <v>2771</v>
      </c>
      <c r="F361" t="s">
        <v>2772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 t="s">
        <v>2773</v>
      </c>
      <c r="P361" t="s">
        <v>2774</v>
      </c>
      <c r="Q361" t="s">
        <v>2401</v>
      </c>
      <c r="R361" t="s">
        <v>1575</v>
      </c>
      <c r="S361" t="s">
        <v>2573</v>
      </c>
      <c r="T361" t="s">
        <v>33</v>
      </c>
      <c r="U361" t="s">
        <v>2209</v>
      </c>
      <c r="V361" t="s">
        <v>1985</v>
      </c>
      <c r="W361" t="s">
        <v>703</v>
      </c>
    </row>
    <row r="362" spans="1:23" x14ac:dyDescent="0.3">
      <c r="A362" t="s">
        <v>2775</v>
      </c>
      <c r="B362" t="s">
        <v>2776</v>
      </c>
      <c r="C362" s="1" t="str">
        <f t="shared" si="26"/>
        <v>21:1126</v>
      </c>
      <c r="D362" s="1" t="str">
        <f t="shared" si="27"/>
        <v>21:0250</v>
      </c>
      <c r="E362" t="s">
        <v>2777</v>
      </c>
      <c r="F362" t="s">
        <v>2778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 t="s">
        <v>2555</v>
      </c>
      <c r="P362" t="s">
        <v>2779</v>
      </c>
      <c r="Q362" t="s">
        <v>2155</v>
      </c>
      <c r="R362" t="s">
        <v>2780</v>
      </c>
      <c r="S362" t="s">
        <v>2781</v>
      </c>
      <c r="T362" t="s">
        <v>33</v>
      </c>
      <c r="U362" t="s">
        <v>2117</v>
      </c>
      <c r="V362" t="s">
        <v>1985</v>
      </c>
      <c r="W362" t="s">
        <v>271</v>
      </c>
    </row>
    <row r="363" spans="1:23" x14ac:dyDescent="0.3">
      <c r="A363" t="s">
        <v>2782</v>
      </c>
      <c r="B363" t="s">
        <v>2783</v>
      </c>
      <c r="C363" s="1" t="str">
        <f t="shared" si="26"/>
        <v>21:1126</v>
      </c>
      <c r="D363" s="1" t="str">
        <f t="shared" si="27"/>
        <v>21:0250</v>
      </c>
      <c r="E363" t="s">
        <v>2784</v>
      </c>
      <c r="F363" t="s">
        <v>2785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 t="s">
        <v>2536</v>
      </c>
      <c r="P363" t="s">
        <v>2786</v>
      </c>
      <c r="Q363" t="s">
        <v>2106</v>
      </c>
      <c r="R363" t="s">
        <v>2787</v>
      </c>
      <c r="S363" t="s">
        <v>2032</v>
      </c>
      <c r="T363" t="s">
        <v>33</v>
      </c>
      <c r="U363" t="s">
        <v>671</v>
      </c>
      <c r="V363" t="s">
        <v>1985</v>
      </c>
      <c r="W363" t="s">
        <v>915</v>
      </c>
    </row>
    <row r="364" spans="1:23" x14ac:dyDescent="0.3">
      <c r="A364" t="s">
        <v>2788</v>
      </c>
      <c r="B364" t="s">
        <v>2789</v>
      </c>
      <c r="C364" s="1" t="str">
        <f t="shared" ref="C364:C395" si="29">HYPERLINK("https://geochem.nrcan.gc.ca/cdogs/content/bdl/bdl211126_e.htm", "21:1126")</f>
        <v>21:1126</v>
      </c>
      <c r="D364" s="1" t="str">
        <f t="shared" ref="D364:D395" si="30">HYPERLINK("https://geochem.nrcan.gc.ca/cdogs/content/svy/svy210250_e.htm", "21:0250")</f>
        <v>21:0250</v>
      </c>
      <c r="E364" t="s">
        <v>2790</v>
      </c>
      <c r="F364" t="s">
        <v>2791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 t="s">
        <v>295</v>
      </c>
      <c r="P364" t="s">
        <v>2792</v>
      </c>
      <c r="Q364" t="s">
        <v>383</v>
      </c>
      <c r="R364" t="s">
        <v>2793</v>
      </c>
      <c r="S364" t="s">
        <v>2794</v>
      </c>
      <c r="T364" t="s">
        <v>33</v>
      </c>
      <c r="U364" t="s">
        <v>2283</v>
      </c>
      <c r="V364" t="s">
        <v>1985</v>
      </c>
      <c r="W364" t="s">
        <v>2795</v>
      </c>
    </row>
    <row r="365" spans="1:23" x14ac:dyDescent="0.3">
      <c r="A365" t="s">
        <v>2796</v>
      </c>
      <c r="B365" t="s">
        <v>2797</v>
      </c>
      <c r="C365" s="1" t="str">
        <f t="shared" si="29"/>
        <v>21:1126</v>
      </c>
      <c r="D365" s="1" t="str">
        <f t="shared" si="30"/>
        <v>21:0250</v>
      </c>
      <c r="E365" t="s">
        <v>2798</v>
      </c>
      <c r="F365" t="s">
        <v>2799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 t="s">
        <v>1825</v>
      </c>
      <c r="P365" t="s">
        <v>2800</v>
      </c>
      <c r="Q365" t="s">
        <v>2436</v>
      </c>
      <c r="R365" t="s">
        <v>2801</v>
      </c>
      <c r="S365" t="s">
        <v>2494</v>
      </c>
      <c r="T365" t="s">
        <v>33</v>
      </c>
      <c r="U365" t="s">
        <v>2705</v>
      </c>
      <c r="V365" t="s">
        <v>1985</v>
      </c>
      <c r="W365" t="s">
        <v>2110</v>
      </c>
    </row>
    <row r="366" spans="1:23" x14ac:dyDescent="0.3">
      <c r="A366" t="s">
        <v>2802</v>
      </c>
      <c r="B366" t="s">
        <v>2803</v>
      </c>
      <c r="C366" s="1" t="str">
        <f t="shared" si="29"/>
        <v>21:1126</v>
      </c>
      <c r="D366" s="1" t="str">
        <f t="shared" si="30"/>
        <v>21:0250</v>
      </c>
      <c r="E366" t="s">
        <v>2804</v>
      </c>
      <c r="F366" t="s">
        <v>2805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 t="s">
        <v>2394</v>
      </c>
      <c r="P366" t="s">
        <v>2806</v>
      </c>
      <c r="Q366" t="s">
        <v>2009</v>
      </c>
      <c r="R366" t="s">
        <v>2696</v>
      </c>
      <c r="S366" t="s">
        <v>2807</v>
      </c>
      <c r="T366" t="s">
        <v>33</v>
      </c>
      <c r="U366" t="s">
        <v>2174</v>
      </c>
      <c r="V366" t="s">
        <v>1985</v>
      </c>
      <c r="W366" t="s">
        <v>2615</v>
      </c>
    </row>
    <row r="367" spans="1:23" x14ac:dyDescent="0.3">
      <c r="A367" t="s">
        <v>2808</v>
      </c>
      <c r="B367" t="s">
        <v>2809</v>
      </c>
      <c r="C367" s="1" t="str">
        <f t="shared" si="29"/>
        <v>21:1126</v>
      </c>
      <c r="D367" s="1" t="str">
        <f t="shared" si="30"/>
        <v>21:0250</v>
      </c>
      <c r="E367" t="s">
        <v>2810</v>
      </c>
      <c r="F367" t="s">
        <v>2811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 t="s">
        <v>1825</v>
      </c>
      <c r="P367" t="s">
        <v>2812</v>
      </c>
      <c r="Q367" t="s">
        <v>2674</v>
      </c>
      <c r="R367" t="s">
        <v>2813</v>
      </c>
      <c r="S367" t="s">
        <v>2814</v>
      </c>
      <c r="T367" t="s">
        <v>33</v>
      </c>
      <c r="U367" t="s">
        <v>2172</v>
      </c>
      <c r="V367" t="s">
        <v>1985</v>
      </c>
      <c r="W367" t="s">
        <v>2815</v>
      </c>
    </row>
    <row r="368" spans="1:23" x14ac:dyDescent="0.3">
      <c r="A368" t="s">
        <v>2816</v>
      </c>
      <c r="B368" t="s">
        <v>2817</v>
      </c>
      <c r="C368" s="1" t="str">
        <f t="shared" si="29"/>
        <v>21:1126</v>
      </c>
      <c r="D368" s="1" t="str">
        <f t="shared" si="30"/>
        <v>21:0250</v>
      </c>
      <c r="E368" t="s">
        <v>2818</v>
      </c>
      <c r="F368" t="s">
        <v>2819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 t="s">
        <v>2545</v>
      </c>
      <c r="P368" t="s">
        <v>1533</v>
      </c>
      <c r="Q368" t="s">
        <v>2718</v>
      </c>
      <c r="R368" t="s">
        <v>2820</v>
      </c>
      <c r="S368" t="s">
        <v>2821</v>
      </c>
      <c r="T368" t="s">
        <v>33</v>
      </c>
      <c r="U368" t="s">
        <v>2053</v>
      </c>
      <c r="V368" t="s">
        <v>1985</v>
      </c>
      <c r="W368" t="s">
        <v>1825</v>
      </c>
    </row>
    <row r="369" spans="1:23" x14ac:dyDescent="0.3">
      <c r="A369" t="s">
        <v>2822</v>
      </c>
      <c r="B369" t="s">
        <v>2823</v>
      </c>
      <c r="C369" s="1" t="str">
        <f t="shared" si="29"/>
        <v>21:1126</v>
      </c>
      <c r="D369" s="1" t="str">
        <f t="shared" si="30"/>
        <v>21:0250</v>
      </c>
      <c r="E369" t="s">
        <v>2824</v>
      </c>
      <c r="F369" t="s">
        <v>2825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 t="s">
        <v>2826</v>
      </c>
      <c r="P369" t="s">
        <v>2827</v>
      </c>
      <c r="Q369" t="s">
        <v>2155</v>
      </c>
      <c r="R369" t="s">
        <v>2300</v>
      </c>
      <c r="S369" t="s">
        <v>2199</v>
      </c>
      <c r="T369" t="s">
        <v>33</v>
      </c>
      <c r="U369" t="s">
        <v>2309</v>
      </c>
      <c r="V369" t="s">
        <v>1985</v>
      </c>
      <c r="W369" t="s">
        <v>2307</v>
      </c>
    </row>
    <row r="370" spans="1:23" x14ac:dyDescent="0.3">
      <c r="A370" t="s">
        <v>2828</v>
      </c>
      <c r="B370" t="s">
        <v>2829</v>
      </c>
      <c r="C370" s="1" t="str">
        <f t="shared" si="29"/>
        <v>21:1126</v>
      </c>
      <c r="D370" s="1" t="str">
        <f t="shared" si="30"/>
        <v>21:0250</v>
      </c>
      <c r="E370" t="s">
        <v>2830</v>
      </c>
      <c r="F370" t="s">
        <v>2831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 t="s">
        <v>2832</v>
      </c>
      <c r="P370" t="s">
        <v>2833</v>
      </c>
      <c r="Q370" t="s">
        <v>2234</v>
      </c>
      <c r="R370" t="s">
        <v>2834</v>
      </c>
      <c r="S370" t="s">
        <v>2573</v>
      </c>
      <c r="T370" t="s">
        <v>33</v>
      </c>
      <c r="U370" t="s">
        <v>437</v>
      </c>
      <c r="V370" t="s">
        <v>1985</v>
      </c>
      <c r="W370" t="s">
        <v>2654</v>
      </c>
    </row>
    <row r="371" spans="1:23" x14ac:dyDescent="0.3">
      <c r="A371" t="s">
        <v>2835</v>
      </c>
      <c r="B371" t="s">
        <v>2836</v>
      </c>
      <c r="C371" s="1" t="str">
        <f t="shared" si="29"/>
        <v>21:1126</v>
      </c>
      <c r="D371" s="1" t="str">
        <f t="shared" si="30"/>
        <v>21:0250</v>
      </c>
      <c r="E371" t="s">
        <v>2837</v>
      </c>
      <c r="F371" t="s">
        <v>2838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 t="s">
        <v>2839</v>
      </c>
      <c r="P371" t="s">
        <v>2840</v>
      </c>
      <c r="Q371" t="s">
        <v>2841</v>
      </c>
      <c r="R371" t="s">
        <v>2842</v>
      </c>
      <c r="S371" t="s">
        <v>2843</v>
      </c>
      <c r="T371" t="s">
        <v>33</v>
      </c>
      <c r="U371" t="s">
        <v>2844</v>
      </c>
      <c r="V371" t="s">
        <v>1985</v>
      </c>
      <c r="W371" t="s">
        <v>2166</v>
      </c>
    </row>
    <row r="372" spans="1:23" x14ac:dyDescent="0.3">
      <c r="A372" t="s">
        <v>2845</v>
      </c>
      <c r="B372" t="s">
        <v>2846</v>
      </c>
      <c r="C372" s="1" t="str">
        <f t="shared" si="29"/>
        <v>21:1126</v>
      </c>
      <c r="D372" s="1" t="str">
        <f t="shared" si="30"/>
        <v>21:0250</v>
      </c>
      <c r="E372" t="s">
        <v>2847</v>
      </c>
      <c r="F372" t="s">
        <v>2848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 t="s">
        <v>2849</v>
      </c>
      <c r="P372" t="s">
        <v>2850</v>
      </c>
      <c r="Q372" t="s">
        <v>2851</v>
      </c>
      <c r="R372" t="s">
        <v>2852</v>
      </c>
      <c r="S372" t="s">
        <v>2853</v>
      </c>
      <c r="T372" t="s">
        <v>33</v>
      </c>
      <c r="U372" t="s">
        <v>2854</v>
      </c>
      <c r="V372" t="s">
        <v>1985</v>
      </c>
      <c r="W372" t="s">
        <v>2244</v>
      </c>
    </row>
    <row r="373" spans="1:23" x14ac:dyDescent="0.3">
      <c r="A373" t="s">
        <v>2855</v>
      </c>
      <c r="B373" t="s">
        <v>2856</v>
      </c>
      <c r="C373" s="1" t="str">
        <f t="shared" si="29"/>
        <v>21:1126</v>
      </c>
      <c r="D373" s="1" t="str">
        <f t="shared" si="30"/>
        <v>21:0250</v>
      </c>
      <c r="E373" t="s">
        <v>2857</v>
      </c>
      <c r="F373" t="s">
        <v>2858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 t="s">
        <v>2331</v>
      </c>
      <c r="P373" t="s">
        <v>2859</v>
      </c>
      <c r="Q373" t="s">
        <v>1982</v>
      </c>
      <c r="R373" t="s">
        <v>2860</v>
      </c>
      <c r="S373" t="s">
        <v>383</v>
      </c>
      <c r="T373" t="s">
        <v>33</v>
      </c>
      <c r="U373" t="s">
        <v>2190</v>
      </c>
      <c r="V373" t="s">
        <v>1985</v>
      </c>
      <c r="W373" t="s">
        <v>2861</v>
      </c>
    </row>
    <row r="374" spans="1:23" x14ac:dyDescent="0.3">
      <c r="A374" t="s">
        <v>2862</v>
      </c>
      <c r="B374" t="s">
        <v>2863</v>
      </c>
      <c r="C374" s="1" t="str">
        <f t="shared" si="29"/>
        <v>21:1126</v>
      </c>
      <c r="D374" s="1" t="str">
        <f t="shared" si="30"/>
        <v>21:0250</v>
      </c>
      <c r="E374" t="s">
        <v>2864</v>
      </c>
      <c r="F374" t="s">
        <v>2865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 t="s">
        <v>2866</v>
      </c>
      <c r="P374" t="s">
        <v>2867</v>
      </c>
      <c r="Q374" t="s">
        <v>2190</v>
      </c>
      <c r="R374" t="s">
        <v>2868</v>
      </c>
      <c r="S374" t="s">
        <v>176</v>
      </c>
      <c r="T374" t="s">
        <v>33</v>
      </c>
      <c r="U374" t="s">
        <v>2869</v>
      </c>
      <c r="V374" t="s">
        <v>1985</v>
      </c>
      <c r="W374" t="s">
        <v>2166</v>
      </c>
    </row>
    <row r="375" spans="1:23" x14ac:dyDescent="0.3">
      <c r="A375" t="s">
        <v>2870</v>
      </c>
      <c r="B375" t="s">
        <v>2871</v>
      </c>
      <c r="C375" s="1" t="str">
        <f t="shared" si="29"/>
        <v>21:1126</v>
      </c>
      <c r="D375" s="1" t="str">
        <f t="shared" si="30"/>
        <v>21:0250</v>
      </c>
      <c r="E375" t="s">
        <v>2872</v>
      </c>
      <c r="F375" t="s">
        <v>2873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 t="s">
        <v>2874</v>
      </c>
      <c r="P375" t="s">
        <v>2875</v>
      </c>
      <c r="Q375" t="s">
        <v>2234</v>
      </c>
      <c r="R375" t="s">
        <v>2876</v>
      </c>
      <c r="S375" t="s">
        <v>2494</v>
      </c>
      <c r="T375" t="s">
        <v>33</v>
      </c>
      <c r="U375" t="s">
        <v>2164</v>
      </c>
      <c r="V375" t="s">
        <v>1985</v>
      </c>
      <c r="W375" t="s">
        <v>2207</v>
      </c>
    </row>
    <row r="376" spans="1:23" x14ac:dyDescent="0.3">
      <c r="A376" t="s">
        <v>2877</v>
      </c>
      <c r="B376" t="s">
        <v>2878</v>
      </c>
      <c r="C376" s="1" t="str">
        <f t="shared" si="29"/>
        <v>21:1126</v>
      </c>
      <c r="D376" s="1" t="str">
        <f t="shared" si="30"/>
        <v>21:0250</v>
      </c>
      <c r="E376" t="s">
        <v>2879</v>
      </c>
      <c r="F376" t="s">
        <v>2880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 t="s">
        <v>1907</v>
      </c>
      <c r="P376" t="s">
        <v>2135</v>
      </c>
      <c r="Q376" t="s">
        <v>2234</v>
      </c>
      <c r="R376" t="s">
        <v>2881</v>
      </c>
      <c r="S376" t="s">
        <v>2292</v>
      </c>
      <c r="T376" t="s">
        <v>33</v>
      </c>
      <c r="U376" t="s">
        <v>2882</v>
      </c>
      <c r="V376" t="s">
        <v>1985</v>
      </c>
      <c r="W376" t="s">
        <v>2683</v>
      </c>
    </row>
    <row r="377" spans="1:23" x14ac:dyDescent="0.3">
      <c r="A377" t="s">
        <v>2883</v>
      </c>
      <c r="B377" t="s">
        <v>2884</v>
      </c>
      <c r="C377" s="1" t="str">
        <f t="shared" si="29"/>
        <v>21:1126</v>
      </c>
      <c r="D377" s="1" t="str">
        <f t="shared" si="30"/>
        <v>21:0250</v>
      </c>
      <c r="E377" t="s">
        <v>2885</v>
      </c>
      <c r="F377" t="s">
        <v>2886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 t="s">
        <v>2205</v>
      </c>
      <c r="P377" t="s">
        <v>2887</v>
      </c>
      <c r="Q377" t="s">
        <v>2106</v>
      </c>
      <c r="R377" t="s">
        <v>2888</v>
      </c>
      <c r="S377" t="s">
        <v>2866</v>
      </c>
      <c r="T377" t="s">
        <v>33</v>
      </c>
      <c r="U377" t="s">
        <v>2138</v>
      </c>
      <c r="V377" t="s">
        <v>1985</v>
      </c>
      <c r="W377" t="s">
        <v>2889</v>
      </c>
    </row>
    <row r="378" spans="1:23" x14ac:dyDescent="0.3">
      <c r="A378" t="s">
        <v>2890</v>
      </c>
      <c r="B378" t="s">
        <v>2891</v>
      </c>
      <c r="C378" s="1" t="str">
        <f t="shared" si="29"/>
        <v>21:1126</v>
      </c>
      <c r="D378" s="1" t="str">
        <f t="shared" si="30"/>
        <v>21:0250</v>
      </c>
      <c r="E378" t="s">
        <v>2892</v>
      </c>
      <c r="F378" t="s">
        <v>2893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 t="s">
        <v>2894</v>
      </c>
      <c r="P378" t="s">
        <v>2895</v>
      </c>
      <c r="Q378" t="s">
        <v>2190</v>
      </c>
      <c r="R378" t="s">
        <v>2896</v>
      </c>
      <c r="S378" t="s">
        <v>2897</v>
      </c>
      <c r="T378" t="s">
        <v>33</v>
      </c>
      <c r="U378" t="s">
        <v>1839</v>
      </c>
      <c r="V378" t="s">
        <v>1985</v>
      </c>
      <c r="W378" t="s">
        <v>2898</v>
      </c>
    </row>
    <row r="379" spans="1:23" x14ac:dyDescent="0.3">
      <c r="A379" t="s">
        <v>2899</v>
      </c>
      <c r="B379" t="s">
        <v>2900</v>
      </c>
      <c r="C379" s="1" t="str">
        <f t="shared" si="29"/>
        <v>21:1126</v>
      </c>
      <c r="D379" s="1" t="str">
        <f t="shared" si="30"/>
        <v>21:0250</v>
      </c>
      <c r="E379" t="s">
        <v>2901</v>
      </c>
      <c r="F379" t="s">
        <v>2902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 t="s">
        <v>2903</v>
      </c>
      <c r="P379" t="s">
        <v>2904</v>
      </c>
      <c r="Q379" t="s">
        <v>2905</v>
      </c>
      <c r="R379" t="s">
        <v>2906</v>
      </c>
      <c r="S379" t="s">
        <v>2907</v>
      </c>
      <c r="T379" t="s">
        <v>33</v>
      </c>
      <c r="U379" t="s">
        <v>2190</v>
      </c>
      <c r="V379" t="s">
        <v>1985</v>
      </c>
      <c r="W379" t="s">
        <v>2898</v>
      </c>
    </row>
    <row r="380" spans="1:23" x14ac:dyDescent="0.3">
      <c r="A380" t="s">
        <v>2908</v>
      </c>
      <c r="B380" t="s">
        <v>2909</v>
      </c>
      <c r="C380" s="1" t="str">
        <f t="shared" si="29"/>
        <v>21:1126</v>
      </c>
      <c r="D380" s="1" t="str">
        <f t="shared" si="30"/>
        <v>21:0250</v>
      </c>
      <c r="E380" t="s">
        <v>2910</v>
      </c>
      <c r="F380" t="s">
        <v>2911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 t="s">
        <v>2912</v>
      </c>
      <c r="P380" t="s">
        <v>2913</v>
      </c>
      <c r="Q380" t="s">
        <v>2807</v>
      </c>
      <c r="R380" t="s">
        <v>2914</v>
      </c>
      <c r="S380" t="s">
        <v>2915</v>
      </c>
      <c r="T380" t="s">
        <v>33</v>
      </c>
      <c r="U380" t="s">
        <v>2916</v>
      </c>
      <c r="V380" t="s">
        <v>1985</v>
      </c>
      <c r="W380" t="s">
        <v>2752</v>
      </c>
    </row>
    <row r="381" spans="1:23" x14ac:dyDescent="0.3">
      <c r="A381" t="s">
        <v>2917</v>
      </c>
      <c r="B381" t="s">
        <v>2918</v>
      </c>
      <c r="C381" s="1" t="str">
        <f t="shared" si="29"/>
        <v>21:1126</v>
      </c>
      <c r="D381" s="1" t="str">
        <f t="shared" si="30"/>
        <v>21:0250</v>
      </c>
      <c r="E381" t="s">
        <v>2919</v>
      </c>
      <c r="F381" t="s">
        <v>2920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 t="s">
        <v>2921</v>
      </c>
      <c r="P381" t="s">
        <v>2299</v>
      </c>
      <c r="Q381" t="s">
        <v>2581</v>
      </c>
      <c r="R381" t="s">
        <v>2922</v>
      </c>
      <c r="S381" t="s">
        <v>2923</v>
      </c>
      <c r="T381" t="s">
        <v>33</v>
      </c>
      <c r="U381" t="s">
        <v>2924</v>
      </c>
      <c r="V381" t="s">
        <v>1985</v>
      </c>
      <c r="W381" t="s">
        <v>2298</v>
      </c>
    </row>
    <row r="382" spans="1:23" x14ac:dyDescent="0.3">
      <c r="A382" t="s">
        <v>2925</v>
      </c>
      <c r="B382" t="s">
        <v>2926</v>
      </c>
      <c r="C382" s="1" t="str">
        <f t="shared" si="29"/>
        <v>21:1126</v>
      </c>
      <c r="D382" s="1" t="str">
        <f t="shared" si="30"/>
        <v>21:0250</v>
      </c>
      <c r="E382" t="s">
        <v>2927</v>
      </c>
      <c r="F382" t="s">
        <v>2928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 t="s">
        <v>2565</v>
      </c>
      <c r="P382" t="s">
        <v>2251</v>
      </c>
      <c r="Q382" t="s">
        <v>2000</v>
      </c>
      <c r="R382" t="s">
        <v>2929</v>
      </c>
      <c r="S382" t="s">
        <v>2930</v>
      </c>
      <c r="T382" t="s">
        <v>33</v>
      </c>
      <c r="U382" t="s">
        <v>2190</v>
      </c>
      <c r="V382" t="s">
        <v>1985</v>
      </c>
      <c r="W382" t="s">
        <v>2683</v>
      </c>
    </row>
    <row r="383" spans="1:23" x14ac:dyDescent="0.3">
      <c r="A383" t="s">
        <v>2931</v>
      </c>
      <c r="B383" t="s">
        <v>2932</v>
      </c>
      <c r="C383" s="1" t="str">
        <f t="shared" si="29"/>
        <v>21:1126</v>
      </c>
      <c r="D383" s="1" t="str">
        <f t="shared" si="30"/>
        <v>21:0250</v>
      </c>
      <c r="E383" t="s">
        <v>2933</v>
      </c>
      <c r="F383" t="s">
        <v>2934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 t="s">
        <v>2894</v>
      </c>
      <c r="P383" t="s">
        <v>2935</v>
      </c>
      <c r="Q383" t="s">
        <v>2009</v>
      </c>
      <c r="R383" t="s">
        <v>2936</v>
      </c>
      <c r="S383" t="s">
        <v>2329</v>
      </c>
      <c r="T383" t="s">
        <v>33</v>
      </c>
      <c r="U383" t="s">
        <v>2682</v>
      </c>
      <c r="V383" t="s">
        <v>1985</v>
      </c>
      <c r="W383" t="s">
        <v>2937</v>
      </c>
    </row>
    <row r="384" spans="1:23" x14ac:dyDescent="0.3">
      <c r="A384" t="s">
        <v>2938</v>
      </c>
      <c r="B384" t="s">
        <v>2939</v>
      </c>
      <c r="C384" s="1" t="str">
        <f t="shared" si="29"/>
        <v>21:1126</v>
      </c>
      <c r="D384" s="1" t="str">
        <f t="shared" si="30"/>
        <v>21:0250</v>
      </c>
      <c r="E384" t="s">
        <v>2940</v>
      </c>
      <c r="F384" t="s">
        <v>2941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 t="s">
        <v>2942</v>
      </c>
      <c r="P384" t="s">
        <v>2943</v>
      </c>
      <c r="Q384" t="s">
        <v>2401</v>
      </c>
      <c r="R384" t="s">
        <v>2250</v>
      </c>
      <c r="S384" t="s">
        <v>2429</v>
      </c>
      <c r="T384" t="s">
        <v>33</v>
      </c>
      <c r="U384" t="s">
        <v>493</v>
      </c>
      <c r="V384" t="s">
        <v>1985</v>
      </c>
      <c r="W384" t="s">
        <v>2503</v>
      </c>
    </row>
    <row r="385" spans="1:23" x14ac:dyDescent="0.3">
      <c r="A385" t="s">
        <v>2944</v>
      </c>
      <c r="B385" t="s">
        <v>2945</v>
      </c>
      <c r="C385" s="1" t="str">
        <f t="shared" si="29"/>
        <v>21:1126</v>
      </c>
      <c r="D385" s="1" t="str">
        <f t="shared" si="30"/>
        <v>21:0250</v>
      </c>
      <c r="E385" t="s">
        <v>2946</v>
      </c>
      <c r="F385" t="s">
        <v>2947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 t="s">
        <v>2511</v>
      </c>
      <c r="P385" t="s">
        <v>2948</v>
      </c>
      <c r="Q385" t="s">
        <v>2087</v>
      </c>
      <c r="R385" t="s">
        <v>1743</v>
      </c>
      <c r="S385" t="s">
        <v>2949</v>
      </c>
      <c r="T385" t="s">
        <v>33</v>
      </c>
      <c r="U385" t="s">
        <v>2807</v>
      </c>
      <c r="V385" t="s">
        <v>1985</v>
      </c>
      <c r="W385" t="s">
        <v>93</v>
      </c>
    </row>
    <row r="386" spans="1:23" x14ac:dyDescent="0.3">
      <c r="A386" t="s">
        <v>2950</v>
      </c>
      <c r="B386" t="s">
        <v>2951</v>
      </c>
      <c r="C386" s="1" t="str">
        <f t="shared" si="29"/>
        <v>21:1126</v>
      </c>
      <c r="D386" s="1" t="str">
        <f t="shared" si="30"/>
        <v>21:0250</v>
      </c>
      <c r="E386" t="s">
        <v>2952</v>
      </c>
      <c r="F386" t="s">
        <v>2953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 t="s">
        <v>755</v>
      </c>
      <c r="P386" t="s">
        <v>2954</v>
      </c>
      <c r="Q386" t="s">
        <v>2098</v>
      </c>
      <c r="R386" t="s">
        <v>2955</v>
      </c>
      <c r="S386" t="s">
        <v>2164</v>
      </c>
      <c r="T386" t="s">
        <v>33</v>
      </c>
      <c r="U386" t="s">
        <v>2956</v>
      </c>
      <c r="V386" t="s">
        <v>1985</v>
      </c>
      <c r="W386" t="s">
        <v>1907</v>
      </c>
    </row>
    <row r="387" spans="1:23" x14ac:dyDescent="0.3">
      <c r="A387" t="s">
        <v>2957</v>
      </c>
      <c r="B387" t="s">
        <v>2958</v>
      </c>
      <c r="C387" s="1" t="str">
        <f t="shared" si="29"/>
        <v>21:1126</v>
      </c>
      <c r="D387" s="1" t="str">
        <f t="shared" si="30"/>
        <v>21:0250</v>
      </c>
      <c r="E387" t="s">
        <v>2959</v>
      </c>
      <c r="F387" t="s">
        <v>2960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 t="s">
        <v>2205</v>
      </c>
      <c r="P387" t="s">
        <v>2961</v>
      </c>
      <c r="Q387" t="s">
        <v>2207</v>
      </c>
      <c r="R387" t="s">
        <v>2243</v>
      </c>
      <c r="S387" t="s">
        <v>2905</v>
      </c>
      <c r="T387" t="s">
        <v>33</v>
      </c>
      <c r="U387" t="s">
        <v>2252</v>
      </c>
      <c r="V387" t="s">
        <v>1985</v>
      </c>
      <c r="W387" t="s">
        <v>1340</v>
      </c>
    </row>
    <row r="388" spans="1:23" x14ac:dyDescent="0.3">
      <c r="A388" t="s">
        <v>2962</v>
      </c>
      <c r="B388" t="s">
        <v>2963</v>
      </c>
      <c r="C388" s="1" t="str">
        <f t="shared" si="29"/>
        <v>21:1126</v>
      </c>
      <c r="D388" s="1" t="str">
        <f t="shared" si="30"/>
        <v>21:0250</v>
      </c>
      <c r="E388" t="s">
        <v>2964</v>
      </c>
      <c r="F388" t="s">
        <v>2965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 t="s">
        <v>2697</v>
      </c>
      <c r="P388" t="s">
        <v>2966</v>
      </c>
      <c r="Q388" t="s">
        <v>2039</v>
      </c>
      <c r="R388" t="s">
        <v>2967</v>
      </c>
      <c r="S388" t="s">
        <v>2760</v>
      </c>
      <c r="T388" t="s">
        <v>33</v>
      </c>
      <c r="U388" t="s">
        <v>2492</v>
      </c>
      <c r="V388" t="s">
        <v>1985</v>
      </c>
      <c r="W388" t="s">
        <v>2301</v>
      </c>
    </row>
    <row r="389" spans="1:23" x14ac:dyDescent="0.3">
      <c r="A389" t="s">
        <v>2968</v>
      </c>
      <c r="B389" t="s">
        <v>2969</v>
      </c>
      <c r="C389" s="1" t="str">
        <f t="shared" si="29"/>
        <v>21:1126</v>
      </c>
      <c r="D389" s="1" t="str">
        <f t="shared" si="30"/>
        <v>21:0250</v>
      </c>
      <c r="E389" t="s">
        <v>2970</v>
      </c>
      <c r="F389" t="s">
        <v>2971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 t="s">
        <v>2972</v>
      </c>
      <c r="P389" t="s">
        <v>163</v>
      </c>
      <c r="Q389" t="s">
        <v>2145</v>
      </c>
      <c r="R389" t="s">
        <v>2072</v>
      </c>
      <c r="S389" t="s">
        <v>2199</v>
      </c>
      <c r="T389" t="s">
        <v>33</v>
      </c>
      <c r="U389" t="s">
        <v>2234</v>
      </c>
      <c r="V389" t="s">
        <v>1985</v>
      </c>
      <c r="W389" t="s">
        <v>2973</v>
      </c>
    </row>
    <row r="390" spans="1:23" x14ac:dyDescent="0.3">
      <c r="A390" t="s">
        <v>2974</v>
      </c>
      <c r="B390" t="s">
        <v>2975</v>
      </c>
      <c r="C390" s="1" t="str">
        <f t="shared" si="29"/>
        <v>21:1126</v>
      </c>
      <c r="D390" s="1" t="str">
        <f t="shared" si="30"/>
        <v>21:0250</v>
      </c>
      <c r="E390" t="s">
        <v>2976</v>
      </c>
      <c r="F390" t="s">
        <v>2977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 t="s">
        <v>2978</v>
      </c>
      <c r="P390" t="s">
        <v>2490</v>
      </c>
      <c r="Q390" t="s">
        <v>2207</v>
      </c>
      <c r="R390" t="s">
        <v>2979</v>
      </c>
      <c r="S390" t="s">
        <v>2980</v>
      </c>
      <c r="T390" t="s">
        <v>33</v>
      </c>
      <c r="U390" t="s">
        <v>2609</v>
      </c>
      <c r="V390" t="s">
        <v>1985</v>
      </c>
      <c r="W390" t="s">
        <v>2981</v>
      </c>
    </row>
    <row r="391" spans="1:23" x14ac:dyDescent="0.3">
      <c r="A391" t="s">
        <v>2982</v>
      </c>
      <c r="B391" t="s">
        <v>2983</v>
      </c>
      <c r="C391" s="1" t="str">
        <f t="shared" si="29"/>
        <v>21:1126</v>
      </c>
      <c r="D391" s="1" t="str">
        <f t="shared" si="30"/>
        <v>21:0250</v>
      </c>
      <c r="E391" t="s">
        <v>2984</v>
      </c>
      <c r="F391" t="s">
        <v>2985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 t="s">
        <v>2986</v>
      </c>
      <c r="P391" t="s">
        <v>2987</v>
      </c>
      <c r="Q391" t="s">
        <v>2155</v>
      </c>
      <c r="R391" t="s">
        <v>2988</v>
      </c>
      <c r="S391" t="s">
        <v>248</v>
      </c>
      <c r="T391" t="s">
        <v>33</v>
      </c>
      <c r="U391" t="s">
        <v>2244</v>
      </c>
      <c r="V391" t="s">
        <v>1985</v>
      </c>
      <c r="W391" t="s">
        <v>2989</v>
      </c>
    </row>
    <row r="392" spans="1:23" x14ac:dyDescent="0.3">
      <c r="A392" t="s">
        <v>2990</v>
      </c>
      <c r="B392" t="s">
        <v>2991</v>
      </c>
      <c r="C392" s="1" t="str">
        <f t="shared" si="29"/>
        <v>21:1126</v>
      </c>
      <c r="D392" s="1" t="str">
        <f t="shared" si="30"/>
        <v>21:0250</v>
      </c>
      <c r="E392" t="s">
        <v>2992</v>
      </c>
      <c r="F392" t="s">
        <v>2993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 t="s">
        <v>2994</v>
      </c>
      <c r="P392" t="s">
        <v>2995</v>
      </c>
      <c r="Q392" t="s">
        <v>2137</v>
      </c>
      <c r="R392" t="s">
        <v>2996</v>
      </c>
      <c r="S392" t="s">
        <v>2949</v>
      </c>
      <c r="T392" t="s">
        <v>33</v>
      </c>
      <c r="U392" t="s">
        <v>2673</v>
      </c>
      <c r="V392" t="s">
        <v>1985</v>
      </c>
      <c r="W392" t="s">
        <v>271</v>
      </c>
    </row>
    <row r="393" spans="1:23" x14ac:dyDescent="0.3">
      <c r="A393" t="s">
        <v>2997</v>
      </c>
      <c r="B393" t="s">
        <v>2998</v>
      </c>
      <c r="C393" s="1" t="str">
        <f t="shared" si="29"/>
        <v>21:1126</v>
      </c>
      <c r="D393" s="1" t="str">
        <f t="shared" si="30"/>
        <v>21:0250</v>
      </c>
      <c r="E393" t="s">
        <v>2999</v>
      </c>
      <c r="F393" t="s">
        <v>3000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 t="s">
        <v>3001</v>
      </c>
      <c r="P393" t="s">
        <v>3002</v>
      </c>
      <c r="Q393" t="s">
        <v>2252</v>
      </c>
      <c r="R393" t="s">
        <v>3003</v>
      </c>
      <c r="S393" t="s">
        <v>2041</v>
      </c>
      <c r="T393" t="s">
        <v>33</v>
      </c>
      <c r="U393" t="s">
        <v>3004</v>
      </c>
      <c r="V393" t="s">
        <v>1985</v>
      </c>
      <c r="W393" t="s">
        <v>2795</v>
      </c>
    </row>
    <row r="394" spans="1:23" x14ac:dyDescent="0.3">
      <c r="A394" t="s">
        <v>3005</v>
      </c>
      <c r="B394" t="s">
        <v>3006</v>
      </c>
      <c r="C394" s="1" t="str">
        <f t="shared" si="29"/>
        <v>21:1126</v>
      </c>
      <c r="D394" s="1" t="str">
        <f t="shared" si="30"/>
        <v>21:0250</v>
      </c>
      <c r="E394" t="s">
        <v>3007</v>
      </c>
      <c r="F394" t="s">
        <v>3008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 t="s">
        <v>371</v>
      </c>
      <c r="P394" t="s">
        <v>3009</v>
      </c>
      <c r="Q394" t="s">
        <v>2207</v>
      </c>
      <c r="R394" t="s">
        <v>3010</v>
      </c>
      <c r="S394" t="s">
        <v>2234</v>
      </c>
      <c r="T394" t="s">
        <v>33</v>
      </c>
      <c r="U394" t="s">
        <v>493</v>
      </c>
      <c r="V394" t="s">
        <v>1985</v>
      </c>
      <c r="W394" t="s">
        <v>2196</v>
      </c>
    </row>
    <row r="395" spans="1:23" x14ac:dyDescent="0.3">
      <c r="A395" t="s">
        <v>3011</v>
      </c>
      <c r="B395" t="s">
        <v>3012</v>
      </c>
      <c r="C395" s="1" t="str">
        <f t="shared" si="29"/>
        <v>21:1126</v>
      </c>
      <c r="D395" s="1" t="str">
        <f t="shared" si="30"/>
        <v>21:0250</v>
      </c>
      <c r="E395" t="s">
        <v>3013</v>
      </c>
      <c r="F395" t="s">
        <v>3014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 t="s">
        <v>3015</v>
      </c>
      <c r="P395" t="s">
        <v>3016</v>
      </c>
      <c r="Q395" t="s">
        <v>2354</v>
      </c>
      <c r="R395" t="s">
        <v>3017</v>
      </c>
      <c r="S395" t="s">
        <v>2164</v>
      </c>
      <c r="T395" t="s">
        <v>33</v>
      </c>
      <c r="U395" t="s">
        <v>2174</v>
      </c>
      <c r="V395" t="s">
        <v>1985</v>
      </c>
      <c r="W395" t="s">
        <v>2994</v>
      </c>
    </row>
    <row r="396" spans="1:23" x14ac:dyDescent="0.3">
      <c r="A396" t="s">
        <v>3018</v>
      </c>
      <c r="B396" t="s">
        <v>3019</v>
      </c>
      <c r="C396" s="1" t="str">
        <f t="shared" ref="C396:C427" si="32">HYPERLINK("https://geochem.nrcan.gc.ca/cdogs/content/bdl/bdl211126_e.htm", "21:1126")</f>
        <v>21:1126</v>
      </c>
      <c r="D396" s="1" t="str">
        <f t="shared" ref="D396:D427" si="33">HYPERLINK("https://geochem.nrcan.gc.ca/cdogs/content/svy/svy210250_e.htm", "21:0250")</f>
        <v>21:0250</v>
      </c>
      <c r="E396" t="s">
        <v>3020</v>
      </c>
      <c r="F396" t="s">
        <v>3021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 t="s">
        <v>2421</v>
      </c>
      <c r="P396" t="s">
        <v>3022</v>
      </c>
      <c r="Q396" t="s">
        <v>2039</v>
      </c>
      <c r="R396" t="s">
        <v>3023</v>
      </c>
      <c r="S396" t="s">
        <v>2356</v>
      </c>
      <c r="T396" t="s">
        <v>33</v>
      </c>
      <c r="U396" t="s">
        <v>2364</v>
      </c>
      <c r="V396" t="s">
        <v>1985</v>
      </c>
      <c r="W396" t="s">
        <v>2053</v>
      </c>
    </row>
    <row r="397" spans="1:23" x14ac:dyDescent="0.3">
      <c r="A397" t="s">
        <v>3024</v>
      </c>
      <c r="B397" t="s">
        <v>3025</v>
      </c>
      <c r="C397" s="1" t="str">
        <f t="shared" si="32"/>
        <v>21:1126</v>
      </c>
      <c r="D397" s="1" t="str">
        <f t="shared" si="33"/>
        <v>21:0250</v>
      </c>
      <c r="E397" t="s">
        <v>3026</v>
      </c>
      <c r="F397" t="s">
        <v>3027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 t="s">
        <v>3028</v>
      </c>
      <c r="P397" t="s">
        <v>3029</v>
      </c>
      <c r="Q397" t="s">
        <v>2087</v>
      </c>
      <c r="R397" t="s">
        <v>3030</v>
      </c>
      <c r="S397" t="s">
        <v>2458</v>
      </c>
      <c r="T397" t="s">
        <v>33</v>
      </c>
      <c r="U397" t="s">
        <v>3031</v>
      </c>
      <c r="V397" t="s">
        <v>1985</v>
      </c>
      <c r="W397" t="s">
        <v>2553</v>
      </c>
    </row>
    <row r="398" spans="1:23" x14ac:dyDescent="0.3">
      <c r="A398" t="s">
        <v>3032</v>
      </c>
      <c r="B398" t="s">
        <v>3033</v>
      </c>
      <c r="C398" s="1" t="str">
        <f t="shared" si="32"/>
        <v>21:1126</v>
      </c>
      <c r="D398" s="1" t="str">
        <f t="shared" si="33"/>
        <v>21:0250</v>
      </c>
      <c r="E398" t="s">
        <v>3034</v>
      </c>
      <c r="F398" t="s">
        <v>3035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 t="s">
        <v>3036</v>
      </c>
      <c r="P398" t="s">
        <v>3037</v>
      </c>
      <c r="Q398" t="s">
        <v>33</v>
      </c>
      <c r="R398" t="s">
        <v>3038</v>
      </c>
      <c r="S398" t="s">
        <v>2190</v>
      </c>
      <c r="T398" t="s">
        <v>33</v>
      </c>
      <c r="U398" t="s">
        <v>2172</v>
      </c>
      <c r="V398" t="s">
        <v>1985</v>
      </c>
      <c r="W398" t="s">
        <v>915</v>
      </c>
    </row>
    <row r="399" spans="1:23" x14ac:dyDescent="0.3">
      <c r="A399" t="s">
        <v>3039</v>
      </c>
      <c r="B399" t="s">
        <v>3040</v>
      </c>
      <c r="C399" s="1" t="str">
        <f t="shared" si="32"/>
        <v>21:1126</v>
      </c>
      <c r="D399" s="1" t="str">
        <f t="shared" si="33"/>
        <v>21:0250</v>
      </c>
      <c r="E399" t="s">
        <v>3041</v>
      </c>
      <c r="F399" t="s">
        <v>3042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 t="s">
        <v>1907</v>
      </c>
      <c r="P399" t="s">
        <v>1247</v>
      </c>
      <c r="Q399" t="s">
        <v>1998</v>
      </c>
      <c r="R399" t="s">
        <v>3043</v>
      </c>
      <c r="S399" t="s">
        <v>2492</v>
      </c>
      <c r="T399" t="s">
        <v>33</v>
      </c>
      <c r="U399" t="s">
        <v>2924</v>
      </c>
      <c r="V399" t="s">
        <v>1985</v>
      </c>
      <c r="W399" t="s">
        <v>2912</v>
      </c>
    </row>
    <row r="400" spans="1:23" x14ac:dyDescent="0.3">
      <c r="A400" t="s">
        <v>3044</v>
      </c>
      <c r="B400" t="s">
        <v>3045</v>
      </c>
      <c r="C400" s="1" t="str">
        <f t="shared" si="32"/>
        <v>21:1126</v>
      </c>
      <c r="D400" s="1" t="str">
        <f t="shared" si="33"/>
        <v>21:0250</v>
      </c>
      <c r="E400" t="s">
        <v>3046</v>
      </c>
      <c r="F400" t="s">
        <v>3047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 t="s">
        <v>2665</v>
      </c>
      <c r="P400" t="s">
        <v>3048</v>
      </c>
      <c r="Q400" t="s">
        <v>2401</v>
      </c>
      <c r="R400" t="s">
        <v>3049</v>
      </c>
      <c r="S400" t="s">
        <v>360</v>
      </c>
      <c r="T400" t="s">
        <v>33</v>
      </c>
      <c r="U400" t="s">
        <v>2165</v>
      </c>
      <c r="V400" t="s">
        <v>1985</v>
      </c>
      <c r="W400" t="s">
        <v>847</v>
      </c>
    </row>
    <row r="401" spans="1:23" x14ac:dyDescent="0.3">
      <c r="A401" t="s">
        <v>3050</v>
      </c>
      <c r="B401" t="s">
        <v>3051</v>
      </c>
      <c r="C401" s="1" t="str">
        <f t="shared" si="32"/>
        <v>21:1126</v>
      </c>
      <c r="D401" s="1" t="str">
        <f t="shared" si="33"/>
        <v>21:0250</v>
      </c>
      <c r="E401" t="s">
        <v>3052</v>
      </c>
      <c r="F401" t="s">
        <v>3053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 t="s">
        <v>3054</v>
      </c>
      <c r="P401" t="s">
        <v>3055</v>
      </c>
      <c r="Q401" t="s">
        <v>2039</v>
      </c>
      <c r="R401" t="s">
        <v>3056</v>
      </c>
      <c r="S401" t="s">
        <v>2272</v>
      </c>
      <c r="T401" t="s">
        <v>33</v>
      </c>
      <c r="U401" t="s">
        <v>2581</v>
      </c>
      <c r="V401" t="s">
        <v>1985</v>
      </c>
      <c r="W401" t="s">
        <v>2166</v>
      </c>
    </row>
    <row r="402" spans="1:23" x14ac:dyDescent="0.3">
      <c r="A402" t="s">
        <v>3057</v>
      </c>
      <c r="B402" t="s">
        <v>3058</v>
      </c>
      <c r="C402" s="1" t="str">
        <f t="shared" si="32"/>
        <v>21:1126</v>
      </c>
      <c r="D402" s="1" t="str">
        <f t="shared" si="33"/>
        <v>21:0250</v>
      </c>
      <c r="E402" t="s">
        <v>3059</v>
      </c>
      <c r="F402" t="s">
        <v>3060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 t="s">
        <v>3061</v>
      </c>
      <c r="P402" t="s">
        <v>2627</v>
      </c>
      <c r="Q402" t="s">
        <v>2401</v>
      </c>
      <c r="R402" t="s">
        <v>3062</v>
      </c>
      <c r="S402" t="s">
        <v>2794</v>
      </c>
      <c r="T402" t="s">
        <v>33</v>
      </c>
      <c r="U402" t="s">
        <v>3063</v>
      </c>
      <c r="V402" t="s">
        <v>1985</v>
      </c>
      <c r="W402" t="s">
        <v>1863</v>
      </c>
    </row>
    <row r="403" spans="1:23" x14ac:dyDescent="0.3">
      <c r="A403" t="s">
        <v>3064</v>
      </c>
      <c r="B403" t="s">
        <v>3065</v>
      </c>
      <c r="C403" s="1" t="str">
        <f t="shared" si="32"/>
        <v>21:1126</v>
      </c>
      <c r="D403" s="1" t="str">
        <f t="shared" si="33"/>
        <v>21:0250</v>
      </c>
      <c r="E403" t="s">
        <v>3066</v>
      </c>
      <c r="F403" t="s">
        <v>3067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 t="s">
        <v>2916</v>
      </c>
      <c r="P403" t="s">
        <v>3068</v>
      </c>
      <c r="Q403" t="s">
        <v>2674</v>
      </c>
      <c r="R403" t="s">
        <v>3069</v>
      </c>
      <c r="S403" t="s">
        <v>2807</v>
      </c>
      <c r="T403" t="s">
        <v>33</v>
      </c>
      <c r="U403" t="s">
        <v>2673</v>
      </c>
      <c r="V403" t="s">
        <v>1985</v>
      </c>
      <c r="W403" t="s">
        <v>2761</v>
      </c>
    </row>
    <row r="404" spans="1:23" x14ac:dyDescent="0.3">
      <c r="A404" t="s">
        <v>3070</v>
      </c>
      <c r="B404" t="s">
        <v>3071</v>
      </c>
      <c r="C404" s="1" t="str">
        <f t="shared" si="32"/>
        <v>21:1126</v>
      </c>
      <c r="D404" s="1" t="str">
        <f t="shared" si="33"/>
        <v>21:0250</v>
      </c>
      <c r="E404" t="s">
        <v>3072</v>
      </c>
      <c r="F404" t="s">
        <v>3073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 t="s">
        <v>3074</v>
      </c>
      <c r="P404" t="s">
        <v>3075</v>
      </c>
      <c r="Q404" t="s">
        <v>2164</v>
      </c>
      <c r="R404" t="s">
        <v>3076</v>
      </c>
      <c r="S404" t="s">
        <v>3077</v>
      </c>
      <c r="T404" t="s">
        <v>33</v>
      </c>
      <c r="U404" t="s">
        <v>2760</v>
      </c>
      <c r="V404" t="s">
        <v>1985</v>
      </c>
      <c r="W404" t="s">
        <v>2636</v>
      </c>
    </row>
    <row r="405" spans="1:23" x14ac:dyDescent="0.3">
      <c r="A405" t="s">
        <v>3078</v>
      </c>
      <c r="B405" t="s">
        <v>3079</v>
      </c>
      <c r="C405" s="1" t="str">
        <f t="shared" si="32"/>
        <v>21:1126</v>
      </c>
      <c r="D405" s="1" t="str">
        <f t="shared" si="33"/>
        <v>21:0250</v>
      </c>
      <c r="E405" t="s">
        <v>3080</v>
      </c>
      <c r="F405" t="s">
        <v>3081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 t="s">
        <v>2443</v>
      </c>
      <c r="P405" t="s">
        <v>3082</v>
      </c>
      <c r="Q405" t="s">
        <v>383</v>
      </c>
      <c r="R405" t="s">
        <v>3083</v>
      </c>
      <c r="S405" t="s">
        <v>2866</v>
      </c>
      <c r="T405" t="s">
        <v>33</v>
      </c>
      <c r="U405" t="s">
        <v>3084</v>
      </c>
      <c r="V405" t="s">
        <v>1985</v>
      </c>
      <c r="W405" t="s">
        <v>2826</v>
      </c>
    </row>
    <row r="406" spans="1:23" x14ac:dyDescent="0.3">
      <c r="A406" t="s">
        <v>3085</v>
      </c>
      <c r="B406" t="s">
        <v>3086</v>
      </c>
      <c r="C406" s="1" t="str">
        <f t="shared" si="32"/>
        <v>21:1126</v>
      </c>
      <c r="D406" s="1" t="str">
        <f t="shared" si="33"/>
        <v>21:0250</v>
      </c>
      <c r="E406" t="s">
        <v>3087</v>
      </c>
      <c r="F406" t="s">
        <v>3088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 t="s">
        <v>3089</v>
      </c>
      <c r="P406" t="s">
        <v>3090</v>
      </c>
      <c r="Q406" t="s">
        <v>2199</v>
      </c>
      <c r="R406" t="s">
        <v>3091</v>
      </c>
      <c r="S406" t="s">
        <v>3092</v>
      </c>
      <c r="T406" t="s">
        <v>33</v>
      </c>
      <c r="U406" t="s">
        <v>3093</v>
      </c>
      <c r="V406" t="s">
        <v>1985</v>
      </c>
      <c r="W406" t="s">
        <v>3094</v>
      </c>
    </row>
    <row r="407" spans="1:23" x14ac:dyDescent="0.3">
      <c r="A407" t="s">
        <v>3095</v>
      </c>
      <c r="B407" t="s">
        <v>3096</v>
      </c>
      <c r="C407" s="1" t="str">
        <f t="shared" si="32"/>
        <v>21:1126</v>
      </c>
      <c r="D407" s="1" t="str">
        <f t="shared" si="33"/>
        <v>21:0250</v>
      </c>
      <c r="E407" t="s">
        <v>3097</v>
      </c>
      <c r="F407" t="s">
        <v>3098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 t="s">
        <v>3099</v>
      </c>
      <c r="P407" t="s">
        <v>3100</v>
      </c>
      <c r="Q407" t="s">
        <v>33</v>
      </c>
      <c r="R407" t="s">
        <v>3101</v>
      </c>
      <c r="S407" t="s">
        <v>2041</v>
      </c>
      <c r="T407" t="s">
        <v>33</v>
      </c>
      <c r="U407" t="s">
        <v>493</v>
      </c>
      <c r="V407" t="s">
        <v>1985</v>
      </c>
      <c r="W407" t="s">
        <v>188</v>
      </c>
    </row>
    <row r="408" spans="1:23" x14ac:dyDescent="0.3">
      <c r="A408" t="s">
        <v>3102</v>
      </c>
      <c r="B408" t="s">
        <v>3103</v>
      </c>
      <c r="C408" s="1" t="str">
        <f t="shared" si="32"/>
        <v>21:1126</v>
      </c>
      <c r="D408" s="1" t="str">
        <f t="shared" si="33"/>
        <v>21:0250</v>
      </c>
      <c r="E408" t="s">
        <v>3104</v>
      </c>
      <c r="F408" t="s">
        <v>3105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 t="s">
        <v>3106</v>
      </c>
      <c r="P408" t="s">
        <v>3107</v>
      </c>
      <c r="Q408" t="s">
        <v>2674</v>
      </c>
      <c r="R408" t="s">
        <v>3108</v>
      </c>
      <c r="S408" t="s">
        <v>2615</v>
      </c>
      <c r="T408" t="s">
        <v>33</v>
      </c>
      <c r="U408" t="s">
        <v>3109</v>
      </c>
      <c r="V408" t="s">
        <v>1985</v>
      </c>
      <c r="W408" t="s">
        <v>756</v>
      </c>
    </row>
    <row r="409" spans="1:23" x14ac:dyDescent="0.3">
      <c r="A409" t="s">
        <v>3110</v>
      </c>
      <c r="B409" t="s">
        <v>3111</v>
      </c>
      <c r="C409" s="1" t="str">
        <f t="shared" si="32"/>
        <v>21:1126</v>
      </c>
      <c r="D409" s="1" t="str">
        <f t="shared" si="33"/>
        <v>21:0250</v>
      </c>
      <c r="E409" t="s">
        <v>3112</v>
      </c>
      <c r="F409" t="s">
        <v>3113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 t="s">
        <v>3114</v>
      </c>
      <c r="P409" t="s">
        <v>3115</v>
      </c>
      <c r="Q409" t="s">
        <v>2164</v>
      </c>
      <c r="R409" t="s">
        <v>2509</v>
      </c>
      <c r="S409" t="s">
        <v>2889</v>
      </c>
      <c r="T409" t="s">
        <v>33</v>
      </c>
      <c r="U409" t="s">
        <v>3116</v>
      </c>
      <c r="V409" t="s">
        <v>1985</v>
      </c>
      <c r="W409" t="s">
        <v>2475</v>
      </c>
    </row>
    <row r="410" spans="1:23" x14ac:dyDescent="0.3">
      <c r="A410" t="s">
        <v>3117</v>
      </c>
      <c r="B410" t="s">
        <v>3118</v>
      </c>
      <c r="C410" s="1" t="str">
        <f t="shared" si="32"/>
        <v>21:1126</v>
      </c>
      <c r="D410" s="1" t="str">
        <f t="shared" si="33"/>
        <v>21:0250</v>
      </c>
      <c r="E410" t="s">
        <v>3119</v>
      </c>
      <c r="F410" t="s">
        <v>3120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 t="s">
        <v>3121</v>
      </c>
      <c r="P410" t="s">
        <v>3122</v>
      </c>
      <c r="Q410" t="s">
        <v>33</v>
      </c>
      <c r="R410" t="s">
        <v>3123</v>
      </c>
      <c r="S410" t="s">
        <v>3124</v>
      </c>
      <c r="T410" t="s">
        <v>33</v>
      </c>
      <c r="U410" t="s">
        <v>3125</v>
      </c>
      <c r="V410" t="s">
        <v>1985</v>
      </c>
      <c r="W410" t="s">
        <v>1841</v>
      </c>
    </row>
    <row r="411" spans="1:23" x14ac:dyDescent="0.3">
      <c r="A411" t="s">
        <v>3126</v>
      </c>
      <c r="B411" t="s">
        <v>3127</v>
      </c>
      <c r="C411" s="1" t="str">
        <f t="shared" si="32"/>
        <v>21:1126</v>
      </c>
      <c r="D411" s="1" t="str">
        <f t="shared" si="33"/>
        <v>21:0250</v>
      </c>
      <c r="E411" t="s">
        <v>3128</v>
      </c>
      <c r="F411" t="s">
        <v>3129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 t="s">
        <v>3130</v>
      </c>
      <c r="P411" t="s">
        <v>3131</v>
      </c>
      <c r="Q411" t="s">
        <v>2145</v>
      </c>
      <c r="R411" t="s">
        <v>3132</v>
      </c>
      <c r="S411" t="s">
        <v>2673</v>
      </c>
      <c r="T411" t="s">
        <v>33</v>
      </c>
      <c r="U411" t="s">
        <v>1863</v>
      </c>
      <c r="V411" t="s">
        <v>1985</v>
      </c>
      <c r="W411" t="s">
        <v>2915</v>
      </c>
    </row>
    <row r="412" spans="1:23" x14ac:dyDescent="0.3">
      <c r="A412" t="s">
        <v>3133</v>
      </c>
      <c r="B412" t="s">
        <v>3134</v>
      </c>
      <c r="C412" s="1" t="str">
        <f t="shared" si="32"/>
        <v>21:1126</v>
      </c>
      <c r="D412" s="1" t="str">
        <f t="shared" si="33"/>
        <v>21:0250</v>
      </c>
      <c r="E412" t="s">
        <v>3135</v>
      </c>
      <c r="F412" t="s">
        <v>3136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 t="s">
        <v>3137</v>
      </c>
      <c r="P412" t="s">
        <v>3138</v>
      </c>
      <c r="Q412" t="s">
        <v>2354</v>
      </c>
      <c r="R412" t="s">
        <v>3139</v>
      </c>
      <c r="S412" t="s">
        <v>394</v>
      </c>
      <c r="T412" t="s">
        <v>33</v>
      </c>
      <c r="U412" t="s">
        <v>3140</v>
      </c>
      <c r="V412" t="s">
        <v>1985</v>
      </c>
      <c r="W412" t="s">
        <v>2882</v>
      </c>
    </row>
    <row r="413" spans="1:23" x14ac:dyDescent="0.3">
      <c r="A413" t="s">
        <v>3141</v>
      </c>
      <c r="B413" t="s">
        <v>3142</v>
      </c>
      <c r="C413" s="1" t="str">
        <f t="shared" si="32"/>
        <v>21:1126</v>
      </c>
      <c r="D413" s="1" t="str">
        <f t="shared" si="33"/>
        <v>21:0250</v>
      </c>
      <c r="E413" t="s">
        <v>3143</v>
      </c>
      <c r="F413" t="s">
        <v>3144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 t="s">
        <v>3145</v>
      </c>
      <c r="P413" t="s">
        <v>3146</v>
      </c>
      <c r="Q413" t="s">
        <v>2581</v>
      </c>
      <c r="R413" t="s">
        <v>3147</v>
      </c>
      <c r="S413" t="s">
        <v>2041</v>
      </c>
      <c r="T413" t="s">
        <v>33</v>
      </c>
      <c r="U413" t="s">
        <v>2436</v>
      </c>
      <c r="V413" t="s">
        <v>1985</v>
      </c>
      <c r="W413" t="s">
        <v>2574</v>
      </c>
    </row>
    <row r="414" spans="1:23" x14ac:dyDescent="0.3">
      <c r="A414" t="s">
        <v>3148</v>
      </c>
      <c r="B414" t="s">
        <v>3149</v>
      </c>
      <c r="C414" s="1" t="str">
        <f t="shared" si="32"/>
        <v>21:1126</v>
      </c>
      <c r="D414" s="1" t="str">
        <f t="shared" si="33"/>
        <v>21:0250</v>
      </c>
      <c r="E414" t="s">
        <v>3150</v>
      </c>
      <c r="F414" t="s">
        <v>3151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 t="s">
        <v>3152</v>
      </c>
      <c r="P414" t="s">
        <v>3153</v>
      </c>
      <c r="Q414" t="s">
        <v>2163</v>
      </c>
      <c r="R414" t="s">
        <v>3154</v>
      </c>
      <c r="S414" t="s">
        <v>2404</v>
      </c>
      <c r="T414" t="s">
        <v>33</v>
      </c>
      <c r="U414" t="s">
        <v>2905</v>
      </c>
      <c r="V414" t="s">
        <v>1985</v>
      </c>
      <c r="W414" t="s">
        <v>2210</v>
      </c>
    </row>
    <row r="415" spans="1:23" x14ac:dyDescent="0.3">
      <c r="A415" t="s">
        <v>3155</v>
      </c>
      <c r="B415" t="s">
        <v>3156</v>
      </c>
      <c r="C415" s="1" t="str">
        <f t="shared" si="32"/>
        <v>21:1126</v>
      </c>
      <c r="D415" s="1" t="str">
        <f t="shared" si="33"/>
        <v>21:0250</v>
      </c>
      <c r="E415" t="s">
        <v>3157</v>
      </c>
      <c r="F415" t="s">
        <v>3158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 t="s">
        <v>3159</v>
      </c>
      <c r="P415" t="s">
        <v>711</v>
      </c>
      <c r="Q415" t="s">
        <v>2309</v>
      </c>
      <c r="R415" t="s">
        <v>3160</v>
      </c>
      <c r="S415" t="s">
        <v>306</v>
      </c>
      <c r="T415" t="s">
        <v>33</v>
      </c>
      <c r="U415" t="s">
        <v>3161</v>
      </c>
      <c r="V415" t="s">
        <v>1985</v>
      </c>
      <c r="W415" t="s">
        <v>2574</v>
      </c>
    </row>
    <row r="416" spans="1:23" x14ac:dyDescent="0.3">
      <c r="A416" t="s">
        <v>3162</v>
      </c>
      <c r="B416" t="s">
        <v>3163</v>
      </c>
      <c r="C416" s="1" t="str">
        <f t="shared" si="32"/>
        <v>21:1126</v>
      </c>
      <c r="D416" s="1" t="str">
        <f t="shared" si="33"/>
        <v>21:0250</v>
      </c>
      <c r="E416" t="s">
        <v>3164</v>
      </c>
      <c r="F416" t="s">
        <v>3165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 t="s">
        <v>1340</v>
      </c>
      <c r="P416" t="s">
        <v>3166</v>
      </c>
      <c r="Q416" t="s">
        <v>2272</v>
      </c>
      <c r="R416" t="s">
        <v>3167</v>
      </c>
      <c r="S416" t="s">
        <v>3168</v>
      </c>
      <c r="T416" t="s">
        <v>33</v>
      </c>
      <c r="U416" t="s">
        <v>2981</v>
      </c>
      <c r="V416" t="s">
        <v>1985</v>
      </c>
      <c r="W416" t="s">
        <v>3169</v>
      </c>
    </row>
    <row r="417" spans="1:23" x14ac:dyDescent="0.3">
      <c r="A417" t="s">
        <v>3170</v>
      </c>
      <c r="B417" t="s">
        <v>3171</v>
      </c>
      <c r="C417" s="1" t="str">
        <f t="shared" si="32"/>
        <v>21:1126</v>
      </c>
      <c r="D417" s="1" t="str">
        <f t="shared" si="33"/>
        <v>21:0250</v>
      </c>
      <c r="E417" t="s">
        <v>3172</v>
      </c>
      <c r="F417" t="s">
        <v>3173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 t="s">
        <v>3174</v>
      </c>
      <c r="P417" t="s">
        <v>2400</v>
      </c>
      <c r="Q417" t="s">
        <v>3175</v>
      </c>
      <c r="R417" t="s">
        <v>3176</v>
      </c>
      <c r="S417" t="s">
        <v>3177</v>
      </c>
      <c r="T417" t="s">
        <v>33</v>
      </c>
      <c r="U417" t="s">
        <v>3178</v>
      </c>
      <c r="V417" t="s">
        <v>1985</v>
      </c>
      <c r="W417" t="s">
        <v>2484</v>
      </c>
    </row>
    <row r="418" spans="1:23" x14ac:dyDescent="0.3">
      <c r="A418" t="s">
        <v>3179</v>
      </c>
      <c r="B418" t="s">
        <v>3180</v>
      </c>
      <c r="C418" s="1" t="str">
        <f t="shared" si="32"/>
        <v>21:1126</v>
      </c>
      <c r="D418" s="1" t="str">
        <f t="shared" si="33"/>
        <v>21:0250</v>
      </c>
      <c r="E418" t="s">
        <v>3181</v>
      </c>
      <c r="F418" t="s">
        <v>3182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 t="s">
        <v>3183</v>
      </c>
      <c r="P418" t="s">
        <v>415</v>
      </c>
      <c r="Q418" t="s">
        <v>1998</v>
      </c>
      <c r="R418" t="s">
        <v>3184</v>
      </c>
      <c r="S418" t="s">
        <v>2364</v>
      </c>
      <c r="T418" t="s">
        <v>33</v>
      </c>
      <c r="U418" t="s">
        <v>3185</v>
      </c>
      <c r="V418" t="s">
        <v>1985</v>
      </c>
      <c r="W418" t="s">
        <v>437</v>
      </c>
    </row>
    <row r="419" spans="1:23" x14ac:dyDescent="0.3">
      <c r="A419" t="s">
        <v>3186</v>
      </c>
      <c r="B419" t="s">
        <v>3187</v>
      </c>
      <c r="C419" s="1" t="str">
        <f t="shared" si="32"/>
        <v>21:1126</v>
      </c>
      <c r="D419" s="1" t="str">
        <f t="shared" si="33"/>
        <v>21:0250</v>
      </c>
      <c r="E419" t="s">
        <v>3188</v>
      </c>
      <c r="F419" t="s">
        <v>3189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 t="s">
        <v>3190</v>
      </c>
      <c r="P419" t="s">
        <v>305</v>
      </c>
      <c r="Q419" t="s">
        <v>2718</v>
      </c>
      <c r="R419" t="s">
        <v>3191</v>
      </c>
      <c r="S419" t="s">
        <v>3192</v>
      </c>
      <c r="T419" t="s">
        <v>33</v>
      </c>
      <c r="U419" t="s">
        <v>3193</v>
      </c>
      <c r="V419" t="s">
        <v>1985</v>
      </c>
      <c r="W419" t="s">
        <v>2072</v>
      </c>
    </row>
    <row r="420" spans="1:23" x14ac:dyDescent="0.3">
      <c r="A420" t="s">
        <v>3194</v>
      </c>
      <c r="B420" t="s">
        <v>3195</v>
      </c>
      <c r="C420" s="1" t="str">
        <f t="shared" si="32"/>
        <v>21:1126</v>
      </c>
      <c r="D420" s="1" t="str">
        <f t="shared" si="33"/>
        <v>21:0250</v>
      </c>
      <c r="E420" t="s">
        <v>3196</v>
      </c>
      <c r="F420" t="s">
        <v>3197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 t="s">
        <v>3198</v>
      </c>
      <c r="P420" t="s">
        <v>3199</v>
      </c>
      <c r="Q420" t="s">
        <v>2164</v>
      </c>
      <c r="R420" t="s">
        <v>3200</v>
      </c>
      <c r="S420" t="s">
        <v>3201</v>
      </c>
      <c r="T420" t="s">
        <v>33</v>
      </c>
      <c r="U420" t="s">
        <v>505</v>
      </c>
      <c r="V420" t="s">
        <v>1985</v>
      </c>
      <c r="W420" t="s">
        <v>2574</v>
      </c>
    </row>
    <row r="421" spans="1:23" x14ac:dyDescent="0.3">
      <c r="A421" t="s">
        <v>3202</v>
      </c>
      <c r="B421" t="s">
        <v>3203</v>
      </c>
      <c r="C421" s="1" t="str">
        <f t="shared" si="32"/>
        <v>21:1126</v>
      </c>
      <c r="D421" s="1" t="str">
        <f t="shared" si="33"/>
        <v>21:0250</v>
      </c>
      <c r="E421" t="s">
        <v>3204</v>
      </c>
      <c r="F421" t="s">
        <v>3205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 t="s">
        <v>2527</v>
      </c>
      <c r="P421" t="s">
        <v>2741</v>
      </c>
      <c r="Q421" t="s">
        <v>383</v>
      </c>
      <c r="R421" t="s">
        <v>3206</v>
      </c>
      <c r="S421" t="s">
        <v>2012</v>
      </c>
      <c r="T421" t="s">
        <v>33</v>
      </c>
      <c r="U421" t="s">
        <v>3207</v>
      </c>
      <c r="V421" t="s">
        <v>1985</v>
      </c>
      <c r="W421" t="s">
        <v>2744</v>
      </c>
    </row>
    <row r="422" spans="1:23" x14ac:dyDescent="0.3">
      <c r="A422" t="s">
        <v>3208</v>
      </c>
      <c r="B422" t="s">
        <v>3209</v>
      </c>
      <c r="C422" s="1" t="str">
        <f t="shared" si="32"/>
        <v>21:1126</v>
      </c>
      <c r="D422" s="1" t="str">
        <f t="shared" si="33"/>
        <v>21:0250</v>
      </c>
      <c r="E422" t="s">
        <v>3210</v>
      </c>
      <c r="F422" t="s">
        <v>3211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 t="s">
        <v>3212</v>
      </c>
      <c r="P422" t="s">
        <v>3213</v>
      </c>
      <c r="Q422" t="s">
        <v>383</v>
      </c>
      <c r="R422" t="s">
        <v>3214</v>
      </c>
      <c r="S422" t="s">
        <v>2274</v>
      </c>
      <c r="T422" t="s">
        <v>33</v>
      </c>
      <c r="U422" t="s">
        <v>3215</v>
      </c>
      <c r="V422" t="s">
        <v>1985</v>
      </c>
      <c r="W422" t="s">
        <v>2404</v>
      </c>
    </row>
    <row r="423" spans="1:23" x14ac:dyDescent="0.3">
      <c r="A423" t="s">
        <v>3216</v>
      </c>
      <c r="B423" t="s">
        <v>3217</v>
      </c>
      <c r="C423" s="1" t="str">
        <f t="shared" si="32"/>
        <v>21:1126</v>
      </c>
      <c r="D423" s="1" t="str">
        <f t="shared" si="33"/>
        <v>21:0250</v>
      </c>
      <c r="E423" t="s">
        <v>3218</v>
      </c>
      <c r="F423" t="s">
        <v>3219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 t="s">
        <v>3220</v>
      </c>
      <c r="P423" t="s">
        <v>3221</v>
      </c>
      <c r="Q423" t="s">
        <v>3222</v>
      </c>
      <c r="R423" t="s">
        <v>3223</v>
      </c>
      <c r="S423" t="s">
        <v>2307</v>
      </c>
      <c r="T423" t="s">
        <v>33</v>
      </c>
      <c r="U423" t="s">
        <v>3224</v>
      </c>
      <c r="V423" t="s">
        <v>1985</v>
      </c>
      <c r="W423" t="s">
        <v>271</v>
      </c>
    </row>
    <row r="424" spans="1:23" x14ac:dyDescent="0.3">
      <c r="A424" t="s">
        <v>3225</v>
      </c>
      <c r="B424" t="s">
        <v>3226</v>
      </c>
      <c r="C424" s="1" t="str">
        <f t="shared" si="32"/>
        <v>21:1126</v>
      </c>
      <c r="D424" s="1" t="str">
        <f t="shared" si="33"/>
        <v>21:0250</v>
      </c>
      <c r="E424" t="s">
        <v>3227</v>
      </c>
      <c r="F424" t="s">
        <v>3228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 t="s">
        <v>2972</v>
      </c>
      <c r="P424" t="s">
        <v>3229</v>
      </c>
      <c r="Q424" t="s">
        <v>2137</v>
      </c>
      <c r="R424" t="s">
        <v>3230</v>
      </c>
      <c r="S424" t="s">
        <v>2923</v>
      </c>
      <c r="T424" t="s">
        <v>33</v>
      </c>
      <c r="U424" t="s">
        <v>2404</v>
      </c>
      <c r="V424" t="s">
        <v>1985</v>
      </c>
      <c r="W424" t="s">
        <v>2973</v>
      </c>
    </row>
    <row r="425" spans="1:23" x14ac:dyDescent="0.3">
      <c r="A425" t="s">
        <v>3231</v>
      </c>
      <c r="B425" t="s">
        <v>3232</v>
      </c>
      <c r="C425" s="1" t="str">
        <f t="shared" si="32"/>
        <v>21:1126</v>
      </c>
      <c r="D425" s="1" t="str">
        <f t="shared" si="33"/>
        <v>21:0250</v>
      </c>
      <c r="E425" t="s">
        <v>3233</v>
      </c>
      <c r="F425" t="s">
        <v>3234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 t="s">
        <v>3235</v>
      </c>
      <c r="P425" t="s">
        <v>3236</v>
      </c>
      <c r="Q425" t="s">
        <v>2199</v>
      </c>
      <c r="R425" t="s">
        <v>3237</v>
      </c>
      <c r="S425" t="s">
        <v>2743</v>
      </c>
      <c r="T425" t="s">
        <v>33</v>
      </c>
      <c r="U425" t="s">
        <v>2905</v>
      </c>
      <c r="V425" t="s">
        <v>1985</v>
      </c>
      <c r="W425" t="s">
        <v>3238</v>
      </c>
    </row>
    <row r="426" spans="1:23" x14ac:dyDescent="0.3">
      <c r="A426" t="s">
        <v>3239</v>
      </c>
      <c r="B426" t="s">
        <v>3240</v>
      </c>
      <c r="C426" s="1" t="str">
        <f t="shared" si="32"/>
        <v>21:1126</v>
      </c>
      <c r="D426" s="1" t="str">
        <f t="shared" si="33"/>
        <v>21:0250</v>
      </c>
      <c r="E426" t="s">
        <v>3241</v>
      </c>
      <c r="F426" t="s">
        <v>3242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 t="s">
        <v>3243</v>
      </c>
      <c r="P426" t="s">
        <v>1888</v>
      </c>
      <c r="Q426" t="s">
        <v>3175</v>
      </c>
      <c r="R426" t="s">
        <v>3244</v>
      </c>
      <c r="S426" t="s">
        <v>3245</v>
      </c>
      <c r="T426" t="s">
        <v>33</v>
      </c>
      <c r="U426" t="s">
        <v>3246</v>
      </c>
      <c r="V426" t="s">
        <v>1985</v>
      </c>
      <c r="W426" t="s">
        <v>3247</v>
      </c>
    </row>
    <row r="427" spans="1:23" x14ac:dyDescent="0.3">
      <c r="A427" t="s">
        <v>3248</v>
      </c>
      <c r="B427" t="s">
        <v>3249</v>
      </c>
      <c r="C427" s="1" t="str">
        <f t="shared" si="32"/>
        <v>21:1126</v>
      </c>
      <c r="D427" s="1" t="str">
        <f t="shared" si="33"/>
        <v>21:0250</v>
      </c>
      <c r="E427" t="s">
        <v>3250</v>
      </c>
      <c r="F427" t="s">
        <v>3251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 t="s">
        <v>3252</v>
      </c>
      <c r="P427" t="s">
        <v>3253</v>
      </c>
      <c r="Q427" t="s">
        <v>470</v>
      </c>
      <c r="R427" t="s">
        <v>3254</v>
      </c>
      <c r="S427" t="s">
        <v>3255</v>
      </c>
      <c r="T427" t="s">
        <v>33</v>
      </c>
      <c r="U427" t="s">
        <v>3256</v>
      </c>
      <c r="V427" t="s">
        <v>1985</v>
      </c>
      <c r="W427" t="s">
        <v>2986</v>
      </c>
    </row>
    <row r="428" spans="1:23" x14ac:dyDescent="0.3">
      <c r="A428" t="s">
        <v>3257</v>
      </c>
      <c r="B428" t="s">
        <v>3258</v>
      </c>
      <c r="C428" s="1" t="str">
        <f t="shared" ref="C428:C434" si="35">HYPERLINK("https://geochem.nrcan.gc.ca/cdogs/content/bdl/bdl211126_e.htm", "21:1126")</f>
        <v>21:1126</v>
      </c>
      <c r="D428" s="1" t="str">
        <f t="shared" ref="D428:D434" si="36">HYPERLINK("https://geochem.nrcan.gc.ca/cdogs/content/svy/svy210250_e.htm", "21:0250")</f>
        <v>21:0250</v>
      </c>
      <c r="E428" t="s">
        <v>3259</v>
      </c>
      <c r="F428" t="s">
        <v>3260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 t="s">
        <v>2626</v>
      </c>
      <c r="P428" t="s">
        <v>3261</v>
      </c>
      <c r="Q428" t="s">
        <v>2492</v>
      </c>
      <c r="R428" t="s">
        <v>3262</v>
      </c>
      <c r="S428" t="s">
        <v>3263</v>
      </c>
      <c r="T428" t="s">
        <v>33</v>
      </c>
      <c r="U428" t="s">
        <v>3264</v>
      </c>
      <c r="V428" t="s">
        <v>1985</v>
      </c>
      <c r="W428" t="s">
        <v>3265</v>
      </c>
    </row>
    <row r="429" spans="1:23" x14ac:dyDescent="0.3">
      <c r="A429" t="s">
        <v>3266</v>
      </c>
      <c r="B429" t="s">
        <v>3267</v>
      </c>
      <c r="C429" s="1" t="str">
        <f t="shared" si="35"/>
        <v>21:1126</v>
      </c>
      <c r="D429" s="1" t="str">
        <f t="shared" si="36"/>
        <v>21:0250</v>
      </c>
      <c r="E429" t="s">
        <v>3268</v>
      </c>
      <c r="F429" t="s">
        <v>3269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 t="s">
        <v>144</v>
      </c>
      <c r="P429" t="s">
        <v>3270</v>
      </c>
      <c r="Q429" t="s">
        <v>2199</v>
      </c>
      <c r="R429" t="s">
        <v>3271</v>
      </c>
      <c r="S429" t="s">
        <v>2117</v>
      </c>
      <c r="T429" t="s">
        <v>33</v>
      </c>
      <c r="U429" t="s">
        <v>2718</v>
      </c>
      <c r="V429" t="s">
        <v>1985</v>
      </c>
      <c r="W429" t="s">
        <v>2404</v>
      </c>
    </row>
    <row r="430" spans="1:23" x14ac:dyDescent="0.3">
      <c r="A430" t="s">
        <v>3272</v>
      </c>
      <c r="B430" t="s">
        <v>3273</v>
      </c>
      <c r="C430" s="1" t="str">
        <f t="shared" si="35"/>
        <v>21:1126</v>
      </c>
      <c r="D430" s="1" t="str">
        <f t="shared" si="36"/>
        <v>21:0250</v>
      </c>
      <c r="E430" t="s">
        <v>3274</v>
      </c>
      <c r="F430" t="s">
        <v>3275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 t="s">
        <v>3276</v>
      </c>
      <c r="P430" t="s">
        <v>3277</v>
      </c>
      <c r="Q430" t="s">
        <v>2429</v>
      </c>
      <c r="R430" t="s">
        <v>3278</v>
      </c>
      <c r="S430" t="s">
        <v>2308</v>
      </c>
      <c r="T430" t="s">
        <v>33</v>
      </c>
      <c r="U430" t="s">
        <v>360</v>
      </c>
      <c r="V430" t="s">
        <v>1985</v>
      </c>
      <c r="W430" t="s">
        <v>259</v>
      </c>
    </row>
    <row r="431" spans="1:23" x14ac:dyDescent="0.3">
      <c r="A431" t="s">
        <v>3279</v>
      </c>
      <c r="B431" t="s">
        <v>3280</v>
      </c>
      <c r="C431" s="1" t="str">
        <f t="shared" si="35"/>
        <v>21:1126</v>
      </c>
      <c r="D431" s="1" t="str">
        <f t="shared" si="36"/>
        <v>21:0250</v>
      </c>
      <c r="E431" t="s">
        <v>3281</v>
      </c>
      <c r="F431" t="s">
        <v>3282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 t="s">
        <v>3283</v>
      </c>
      <c r="P431" t="s">
        <v>3284</v>
      </c>
      <c r="Q431" t="s">
        <v>33</v>
      </c>
      <c r="R431" t="s">
        <v>3285</v>
      </c>
      <c r="S431" t="s">
        <v>2272</v>
      </c>
      <c r="T431" t="s">
        <v>33</v>
      </c>
      <c r="U431" t="s">
        <v>2581</v>
      </c>
      <c r="V431" t="s">
        <v>1985</v>
      </c>
      <c r="W431" t="s">
        <v>2265</v>
      </c>
    </row>
    <row r="432" spans="1:23" x14ac:dyDescent="0.3">
      <c r="A432" t="s">
        <v>3286</v>
      </c>
      <c r="B432" t="s">
        <v>3287</v>
      </c>
      <c r="C432" s="1" t="str">
        <f t="shared" si="35"/>
        <v>21:1126</v>
      </c>
      <c r="D432" s="1" t="str">
        <f t="shared" si="36"/>
        <v>21:0250</v>
      </c>
      <c r="E432" t="s">
        <v>3288</v>
      </c>
      <c r="F432" t="s">
        <v>3289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 t="s">
        <v>3290</v>
      </c>
      <c r="P432" t="s">
        <v>282</v>
      </c>
      <c r="Q432" t="s">
        <v>33</v>
      </c>
      <c r="R432" t="s">
        <v>3291</v>
      </c>
      <c r="S432" t="s">
        <v>449</v>
      </c>
      <c r="T432" t="s">
        <v>33</v>
      </c>
      <c r="U432" t="s">
        <v>2252</v>
      </c>
      <c r="V432" t="s">
        <v>1985</v>
      </c>
      <c r="W432" t="s">
        <v>3292</v>
      </c>
    </row>
    <row r="433" spans="1:23" x14ac:dyDescent="0.3">
      <c r="A433" t="s">
        <v>3293</v>
      </c>
      <c r="B433" t="s">
        <v>3294</v>
      </c>
      <c r="C433" s="1" t="str">
        <f t="shared" si="35"/>
        <v>21:1126</v>
      </c>
      <c r="D433" s="1" t="str">
        <f t="shared" si="36"/>
        <v>21:0250</v>
      </c>
      <c r="E433" t="s">
        <v>3295</v>
      </c>
      <c r="F433" t="s">
        <v>3296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 t="s">
        <v>2378</v>
      </c>
      <c r="P433" t="s">
        <v>3297</v>
      </c>
      <c r="Q433" t="s">
        <v>449</v>
      </c>
      <c r="R433" t="s">
        <v>3298</v>
      </c>
      <c r="S433" t="s">
        <v>2815</v>
      </c>
      <c r="T433" t="s">
        <v>33</v>
      </c>
      <c r="U433" t="s">
        <v>1865</v>
      </c>
      <c r="V433" t="s">
        <v>1985</v>
      </c>
      <c r="W433" t="s">
        <v>3015</v>
      </c>
    </row>
    <row r="434" spans="1:23" x14ac:dyDescent="0.3">
      <c r="A434" t="s">
        <v>3299</v>
      </c>
      <c r="B434" t="s">
        <v>3300</v>
      </c>
      <c r="C434" s="1" t="str">
        <f t="shared" si="35"/>
        <v>21:1126</v>
      </c>
      <c r="D434" s="1" t="str">
        <f t="shared" si="36"/>
        <v>21:0250</v>
      </c>
      <c r="E434" t="s">
        <v>3301</v>
      </c>
      <c r="F434" t="s">
        <v>3302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 t="s">
        <v>3303</v>
      </c>
      <c r="P434" t="s">
        <v>3304</v>
      </c>
      <c r="Q434" t="s">
        <v>2087</v>
      </c>
      <c r="R434" t="s">
        <v>3305</v>
      </c>
      <c r="S434" t="s">
        <v>2356</v>
      </c>
      <c r="T434" t="s">
        <v>33</v>
      </c>
      <c r="U434" t="s">
        <v>2106</v>
      </c>
      <c r="V434" t="s">
        <v>1985</v>
      </c>
      <c r="W434" t="s">
        <v>3074</v>
      </c>
    </row>
    <row r="435" spans="1:23" hidden="1" x14ac:dyDescent="0.3">
      <c r="A435" t="s">
        <v>3306</v>
      </c>
      <c r="B435" t="s">
        <v>3307</v>
      </c>
      <c r="C435" s="1" t="str">
        <f t="shared" ref="C435:C498" si="37">HYPERLINK("https://geochem.nrcan.gc.ca/cdogs/content/bdl/bdl211132_e.htm", "21:1132")</f>
        <v>21:1132</v>
      </c>
      <c r="D435" s="1" t="str">
        <f t="shared" ref="D435:D466" si="38">HYPERLINK("https://geochem.nrcan.gc.ca/cdogs/content/svy/svy210251_e.htm", "21:0251")</f>
        <v>21:0251</v>
      </c>
      <c r="E435" t="s">
        <v>3308</v>
      </c>
      <c r="F435" t="s">
        <v>3309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 t="s">
        <v>3310</v>
      </c>
      <c r="P435" t="s">
        <v>2105</v>
      </c>
      <c r="Q435" t="s">
        <v>1944</v>
      </c>
      <c r="R435" t="s">
        <v>3311</v>
      </c>
      <c r="S435" t="s">
        <v>2696</v>
      </c>
      <c r="T435" t="s">
        <v>33</v>
      </c>
      <c r="U435" t="s">
        <v>3312</v>
      </c>
      <c r="V435" t="s">
        <v>1985</v>
      </c>
      <c r="W435" t="s">
        <v>3313</v>
      </c>
    </row>
    <row r="436" spans="1:23" hidden="1" x14ac:dyDescent="0.3">
      <c r="A436" t="s">
        <v>3314</v>
      </c>
      <c r="B436" t="s">
        <v>3315</v>
      </c>
      <c r="C436" s="1" t="str">
        <f t="shared" si="37"/>
        <v>21:1132</v>
      </c>
      <c r="D436" s="1" t="str">
        <f t="shared" si="38"/>
        <v>21:0251</v>
      </c>
      <c r="E436" t="s">
        <v>3316</v>
      </c>
      <c r="F436" t="s">
        <v>3317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 t="s">
        <v>3318</v>
      </c>
      <c r="P436" t="s">
        <v>3319</v>
      </c>
      <c r="Q436" t="s">
        <v>3320</v>
      </c>
      <c r="R436" t="s">
        <v>3321</v>
      </c>
      <c r="S436" t="s">
        <v>3322</v>
      </c>
      <c r="T436" t="s">
        <v>33</v>
      </c>
      <c r="U436" t="s">
        <v>3323</v>
      </c>
      <c r="V436" t="s">
        <v>1985</v>
      </c>
      <c r="W436" t="s">
        <v>690</v>
      </c>
    </row>
    <row r="437" spans="1:23" hidden="1" x14ac:dyDescent="0.3">
      <c r="A437" t="s">
        <v>3324</v>
      </c>
      <c r="B437" t="s">
        <v>3325</v>
      </c>
      <c r="C437" s="1" t="str">
        <f t="shared" si="37"/>
        <v>21:1132</v>
      </c>
      <c r="D437" s="1" t="str">
        <f t="shared" si="38"/>
        <v>21:0251</v>
      </c>
      <c r="E437" t="s">
        <v>3326</v>
      </c>
      <c r="F437" t="s">
        <v>3327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 t="s">
        <v>3328</v>
      </c>
      <c r="P437" t="s">
        <v>2105</v>
      </c>
      <c r="Q437" t="s">
        <v>3320</v>
      </c>
      <c r="R437" t="s">
        <v>3329</v>
      </c>
      <c r="S437" t="s">
        <v>3330</v>
      </c>
      <c r="T437" t="s">
        <v>33</v>
      </c>
      <c r="U437" t="s">
        <v>3331</v>
      </c>
      <c r="V437" t="s">
        <v>1985</v>
      </c>
      <c r="W437" t="s">
        <v>3332</v>
      </c>
    </row>
    <row r="438" spans="1:23" hidden="1" x14ac:dyDescent="0.3">
      <c r="A438" t="s">
        <v>3333</v>
      </c>
      <c r="B438" t="s">
        <v>3334</v>
      </c>
      <c r="C438" s="1" t="str">
        <f t="shared" si="37"/>
        <v>21:1132</v>
      </c>
      <c r="D438" s="1" t="str">
        <f t="shared" si="38"/>
        <v>21:0251</v>
      </c>
      <c r="E438" t="s">
        <v>3335</v>
      </c>
      <c r="F438" t="s">
        <v>3336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 t="s">
        <v>3337</v>
      </c>
      <c r="P438" t="s">
        <v>2105</v>
      </c>
      <c r="Q438" t="s">
        <v>3338</v>
      </c>
      <c r="R438" t="s">
        <v>3339</v>
      </c>
      <c r="S438" t="s">
        <v>3056</v>
      </c>
      <c r="T438" t="s">
        <v>33</v>
      </c>
      <c r="U438" t="s">
        <v>3340</v>
      </c>
      <c r="V438" t="s">
        <v>1985</v>
      </c>
      <c r="W438" t="s">
        <v>3341</v>
      </c>
    </row>
    <row r="439" spans="1:23" hidden="1" x14ac:dyDescent="0.3">
      <c r="A439" t="s">
        <v>3342</v>
      </c>
      <c r="B439" t="s">
        <v>3343</v>
      </c>
      <c r="C439" s="1" t="str">
        <f t="shared" si="37"/>
        <v>21:1132</v>
      </c>
      <c r="D439" s="1" t="str">
        <f t="shared" si="38"/>
        <v>21:0251</v>
      </c>
      <c r="E439" t="s">
        <v>3344</v>
      </c>
      <c r="F439" t="s">
        <v>3345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 t="s">
        <v>3346</v>
      </c>
      <c r="P439" t="s">
        <v>2105</v>
      </c>
      <c r="Q439" t="s">
        <v>3320</v>
      </c>
      <c r="R439" t="s">
        <v>3347</v>
      </c>
      <c r="S439" t="s">
        <v>3348</v>
      </c>
      <c r="T439" t="s">
        <v>33</v>
      </c>
      <c r="U439" t="s">
        <v>3349</v>
      </c>
      <c r="V439" t="s">
        <v>1985</v>
      </c>
      <c r="W439" t="s">
        <v>3350</v>
      </c>
    </row>
    <row r="440" spans="1:23" hidden="1" x14ac:dyDescent="0.3">
      <c r="A440" t="s">
        <v>3351</v>
      </c>
      <c r="B440" t="s">
        <v>3352</v>
      </c>
      <c r="C440" s="1" t="str">
        <f t="shared" si="37"/>
        <v>21:1132</v>
      </c>
      <c r="D440" s="1" t="str">
        <f t="shared" si="38"/>
        <v>21:0251</v>
      </c>
      <c r="E440" t="s">
        <v>3353</v>
      </c>
      <c r="F440" t="s">
        <v>3354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 t="s">
        <v>3355</v>
      </c>
      <c r="P440" t="s">
        <v>2105</v>
      </c>
      <c r="Q440" t="s">
        <v>3356</v>
      </c>
      <c r="R440" t="s">
        <v>3198</v>
      </c>
      <c r="S440" t="s">
        <v>3357</v>
      </c>
      <c r="T440" t="s">
        <v>33</v>
      </c>
      <c r="U440" t="s">
        <v>3358</v>
      </c>
      <c r="V440" t="s">
        <v>1985</v>
      </c>
      <c r="W440" t="s">
        <v>3359</v>
      </c>
    </row>
    <row r="441" spans="1:23" hidden="1" x14ac:dyDescent="0.3">
      <c r="A441" t="s">
        <v>3360</v>
      </c>
      <c r="B441" t="s">
        <v>3361</v>
      </c>
      <c r="C441" s="1" t="str">
        <f t="shared" si="37"/>
        <v>21:1132</v>
      </c>
      <c r="D441" s="1" t="str">
        <f t="shared" si="38"/>
        <v>21:0251</v>
      </c>
      <c r="E441" t="s">
        <v>3362</v>
      </c>
      <c r="F441" t="s">
        <v>3363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 t="s">
        <v>3364</v>
      </c>
      <c r="P441" t="s">
        <v>2105</v>
      </c>
      <c r="Q441" t="s">
        <v>3365</v>
      </c>
      <c r="R441" t="s">
        <v>3366</v>
      </c>
      <c r="S441" t="s">
        <v>3367</v>
      </c>
      <c r="T441" t="s">
        <v>33</v>
      </c>
      <c r="U441" t="s">
        <v>3368</v>
      </c>
      <c r="V441" t="s">
        <v>1985</v>
      </c>
      <c r="W441" t="s">
        <v>3369</v>
      </c>
    </row>
    <row r="442" spans="1:23" hidden="1" x14ac:dyDescent="0.3">
      <c r="A442" t="s">
        <v>3370</v>
      </c>
      <c r="B442" t="s">
        <v>3371</v>
      </c>
      <c r="C442" s="1" t="str">
        <f t="shared" si="37"/>
        <v>21:1132</v>
      </c>
      <c r="D442" s="1" t="str">
        <f t="shared" si="38"/>
        <v>21:0251</v>
      </c>
      <c r="E442" t="s">
        <v>3372</v>
      </c>
      <c r="F442" t="s">
        <v>3373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 t="s">
        <v>3374</v>
      </c>
      <c r="P442" t="s">
        <v>2105</v>
      </c>
      <c r="Q442" t="s">
        <v>3375</v>
      </c>
      <c r="R442" t="s">
        <v>3376</v>
      </c>
      <c r="S442" t="s">
        <v>3377</v>
      </c>
      <c r="T442" t="s">
        <v>33</v>
      </c>
      <c r="U442" t="s">
        <v>3378</v>
      </c>
      <c r="V442" t="s">
        <v>1985</v>
      </c>
      <c r="W442" t="s">
        <v>3379</v>
      </c>
    </row>
    <row r="443" spans="1:23" hidden="1" x14ac:dyDescent="0.3">
      <c r="A443" t="s">
        <v>3380</v>
      </c>
      <c r="B443" t="s">
        <v>3381</v>
      </c>
      <c r="C443" s="1" t="str">
        <f t="shared" si="37"/>
        <v>21:1132</v>
      </c>
      <c r="D443" s="1" t="str">
        <f t="shared" si="38"/>
        <v>21:0251</v>
      </c>
      <c r="E443" t="s">
        <v>3382</v>
      </c>
      <c r="F443" t="s">
        <v>3383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 t="s">
        <v>3384</v>
      </c>
      <c r="P443" t="s">
        <v>2105</v>
      </c>
      <c r="Q443" t="s">
        <v>1944</v>
      </c>
      <c r="R443" t="s">
        <v>3385</v>
      </c>
      <c r="S443" t="s">
        <v>3386</v>
      </c>
      <c r="T443" t="s">
        <v>33</v>
      </c>
      <c r="U443" t="s">
        <v>3387</v>
      </c>
      <c r="V443" t="s">
        <v>1985</v>
      </c>
      <c r="W443" t="s">
        <v>3388</v>
      </c>
    </row>
    <row r="444" spans="1:23" hidden="1" x14ac:dyDescent="0.3">
      <c r="A444" t="s">
        <v>3389</v>
      </c>
      <c r="B444" t="s">
        <v>3390</v>
      </c>
      <c r="C444" s="1" t="str">
        <f t="shared" si="37"/>
        <v>21:1132</v>
      </c>
      <c r="D444" s="1" t="str">
        <f t="shared" si="38"/>
        <v>21:0251</v>
      </c>
      <c r="E444" t="s">
        <v>3391</v>
      </c>
      <c r="F444" t="s">
        <v>3392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 t="s">
        <v>3393</v>
      </c>
      <c r="P444" t="s">
        <v>2105</v>
      </c>
      <c r="Q444" t="s">
        <v>3320</v>
      </c>
      <c r="R444" t="s">
        <v>3394</v>
      </c>
      <c r="S444" t="s">
        <v>2227</v>
      </c>
      <c r="T444" t="s">
        <v>33</v>
      </c>
      <c r="U444" t="s">
        <v>3395</v>
      </c>
      <c r="V444" t="s">
        <v>1985</v>
      </c>
      <c r="W444" t="s">
        <v>2329</v>
      </c>
    </row>
    <row r="445" spans="1:23" hidden="1" x14ac:dyDescent="0.3">
      <c r="A445" t="s">
        <v>3396</v>
      </c>
      <c r="B445" t="s">
        <v>3397</v>
      </c>
      <c r="C445" s="1" t="str">
        <f t="shared" si="37"/>
        <v>21:1132</v>
      </c>
      <c r="D445" s="1" t="str">
        <f t="shared" si="38"/>
        <v>21:0251</v>
      </c>
      <c r="E445" t="s">
        <v>3398</v>
      </c>
      <c r="F445" t="s">
        <v>3399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 t="s">
        <v>3400</v>
      </c>
      <c r="P445" t="s">
        <v>2105</v>
      </c>
      <c r="Q445" t="s">
        <v>3401</v>
      </c>
      <c r="R445" t="s">
        <v>3402</v>
      </c>
      <c r="S445" t="s">
        <v>3403</v>
      </c>
      <c r="T445" t="s">
        <v>33</v>
      </c>
      <c r="U445" t="s">
        <v>3404</v>
      </c>
      <c r="V445" t="s">
        <v>1985</v>
      </c>
      <c r="W445" t="s">
        <v>3405</v>
      </c>
    </row>
    <row r="446" spans="1:23" hidden="1" x14ac:dyDescent="0.3">
      <c r="A446" t="s">
        <v>3406</v>
      </c>
      <c r="B446" t="s">
        <v>3407</v>
      </c>
      <c r="C446" s="1" t="str">
        <f t="shared" si="37"/>
        <v>21:1132</v>
      </c>
      <c r="D446" s="1" t="str">
        <f t="shared" si="38"/>
        <v>21:0251</v>
      </c>
      <c r="E446" t="s">
        <v>3408</v>
      </c>
      <c r="F446" t="s">
        <v>3409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 t="s">
        <v>3410</v>
      </c>
      <c r="P446" t="s">
        <v>2105</v>
      </c>
      <c r="Q446" t="s">
        <v>3320</v>
      </c>
      <c r="R446" t="s">
        <v>2040</v>
      </c>
      <c r="S446" t="s">
        <v>3411</v>
      </c>
      <c r="T446" t="s">
        <v>33</v>
      </c>
      <c r="U446" t="s">
        <v>3412</v>
      </c>
      <c r="V446" t="s">
        <v>1985</v>
      </c>
      <c r="W446" t="s">
        <v>3413</v>
      </c>
    </row>
    <row r="447" spans="1:23" hidden="1" x14ac:dyDescent="0.3">
      <c r="A447" t="s">
        <v>3414</v>
      </c>
      <c r="B447" t="s">
        <v>3415</v>
      </c>
      <c r="C447" s="1" t="str">
        <f t="shared" si="37"/>
        <v>21:1132</v>
      </c>
      <c r="D447" s="1" t="str">
        <f t="shared" si="38"/>
        <v>21:0251</v>
      </c>
      <c r="E447" t="s">
        <v>3416</v>
      </c>
      <c r="F447" t="s">
        <v>3417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 t="s">
        <v>3418</v>
      </c>
      <c r="P447" t="s">
        <v>2105</v>
      </c>
      <c r="Q447" t="s">
        <v>3419</v>
      </c>
      <c r="R447" t="s">
        <v>3420</v>
      </c>
      <c r="S447" t="s">
        <v>248</v>
      </c>
      <c r="T447" t="s">
        <v>33</v>
      </c>
      <c r="U447" t="s">
        <v>3421</v>
      </c>
      <c r="V447" t="s">
        <v>1985</v>
      </c>
      <c r="W447" t="s">
        <v>3422</v>
      </c>
    </row>
    <row r="448" spans="1:23" hidden="1" x14ac:dyDescent="0.3">
      <c r="A448" t="s">
        <v>3423</v>
      </c>
      <c r="B448" t="s">
        <v>3424</v>
      </c>
      <c r="C448" s="1" t="str">
        <f t="shared" si="37"/>
        <v>21:1132</v>
      </c>
      <c r="D448" s="1" t="str">
        <f t="shared" si="38"/>
        <v>21:0251</v>
      </c>
      <c r="E448" t="s">
        <v>3425</v>
      </c>
      <c r="F448" t="s">
        <v>3426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 t="s">
        <v>3427</v>
      </c>
      <c r="P448" t="s">
        <v>2105</v>
      </c>
      <c r="Q448" t="s">
        <v>3428</v>
      </c>
      <c r="R448" t="s">
        <v>3429</v>
      </c>
      <c r="S448" t="s">
        <v>3430</v>
      </c>
      <c r="T448" t="s">
        <v>33</v>
      </c>
      <c r="U448" t="s">
        <v>3431</v>
      </c>
      <c r="V448" t="s">
        <v>1985</v>
      </c>
      <c r="W448" t="s">
        <v>3432</v>
      </c>
    </row>
    <row r="449" spans="1:23" hidden="1" x14ac:dyDescent="0.3">
      <c r="A449" t="s">
        <v>3433</v>
      </c>
      <c r="B449" t="s">
        <v>3434</v>
      </c>
      <c r="C449" s="1" t="str">
        <f t="shared" si="37"/>
        <v>21:1132</v>
      </c>
      <c r="D449" s="1" t="str">
        <f t="shared" si="38"/>
        <v>21:0251</v>
      </c>
      <c r="E449" t="s">
        <v>3435</v>
      </c>
      <c r="F449" t="s">
        <v>3436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 t="s">
        <v>3437</v>
      </c>
      <c r="P449" t="s">
        <v>2105</v>
      </c>
      <c r="Q449" t="s">
        <v>3438</v>
      </c>
      <c r="R449" t="s">
        <v>3439</v>
      </c>
      <c r="S449" t="s">
        <v>2002</v>
      </c>
      <c r="T449" t="s">
        <v>33</v>
      </c>
      <c r="U449" t="s">
        <v>3440</v>
      </c>
      <c r="V449" t="s">
        <v>1985</v>
      </c>
      <c r="W449" t="s">
        <v>3441</v>
      </c>
    </row>
    <row r="450" spans="1:23" hidden="1" x14ac:dyDescent="0.3">
      <c r="A450" t="s">
        <v>3442</v>
      </c>
      <c r="B450" t="s">
        <v>3443</v>
      </c>
      <c r="C450" s="1" t="str">
        <f t="shared" si="37"/>
        <v>21:1132</v>
      </c>
      <c r="D450" s="1" t="str">
        <f t="shared" si="38"/>
        <v>21:0251</v>
      </c>
      <c r="E450" t="s">
        <v>3444</v>
      </c>
      <c r="F450" t="s">
        <v>3445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 t="s">
        <v>3446</v>
      </c>
      <c r="P450" t="s">
        <v>2105</v>
      </c>
      <c r="Q450" t="s">
        <v>745</v>
      </c>
      <c r="R450" t="s">
        <v>3447</v>
      </c>
      <c r="S450" t="s">
        <v>3448</v>
      </c>
      <c r="T450" t="s">
        <v>33</v>
      </c>
      <c r="U450" t="s">
        <v>3449</v>
      </c>
      <c r="V450" t="s">
        <v>1985</v>
      </c>
      <c r="W450" t="s">
        <v>3450</v>
      </c>
    </row>
    <row r="451" spans="1:23" hidden="1" x14ac:dyDescent="0.3">
      <c r="A451" t="s">
        <v>3451</v>
      </c>
      <c r="B451" t="s">
        <v>3452</v>
      </c>
      <c r="C451" s="1" t="str">
        <f t="shared" si="37"/>
        <v>21:1132</v>
      </c>
      <c r="D451" s="1" t="str">
        <f t="shared" si="38"/>
        <v>21:0251</v>
      </c>
      <c r="E451" t="s">
        <v>3453</v>
      </c>
      <c r="F451" t="s">
        <v>3454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 t="s">
        <v>3455</v>
      </c>
      <c r="P451" t="s">
        <v>2105</v>
      </c>
      <c r="Q451" t="s">
        <v>3456</v>
      </c>
      <c r="R451" t="s">
        <v>3457</v>
      </c>
      <c r="S451" t="s">
        <v>3458</v>
      </c>
      <c r="T451" t="s">
        <v>33</v>
      </c>
      <c r="U451" t="s">
        <v>3459</v>
      </c>
      <c r="V451" t="s">
        <v>1985</v>
      </c>
      <c r="W451" t="s">
        <v>3460</v>
      </c>
    </row>
    <row r="452" spans="1:23" hidden="1" x14ac:dyDescent="0.3">
      <c r="A452" t="s">
        <v>3461</v>
      </c>
      <c r="B452" t="s">
        <v>3462</v>
      </c>
      <c r="C452" s="1" t="str">
        <f t="shared" si="37"/>
        <v>21:1132</v>
      </c>
      <c r="D452" s="1" t="str">
        <f t="shared" si="38"/>
        <v>21:0251</v>
      </c>
      <c r="E452" t="s">
        <v>3463</v>
      </c>
      <c r="F452" t="s">
        <v>3464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 t="s">
        <v>3465</v>
      </c>
      <c r="P452" t="s">
        <v>2105</v>
      </c>
      <c r="Q452" t="s">
        <v>3411</v>
      </c>
      <c r="R452" t="s">
        <v>3466</v>
      </c>
      <c r="S452" t="s">
        <v>660</v>
      </c>
      <c r="T452" t="s">
        <v>33</v>
      </c>
      <c r="U452" t="s">
        <v>3467</v>
      </c>
      <c r="V452" t="s">
        <v>1985</v>
      </c>
      <c r="W452" t="s">
        <v>3468</v>
      </c>
    </row>
    <row r="453" spans="1:23" hidden="1" x14ac:dyDescent="0.3">
      <c r="A453" t="s">
        <v>3469</v>
      </c>
      <c r="B453" t="s">
        <v>3470</v>
      </c>
      <c r="C453" s="1" t="str">
        <f t="shared" si="37"/>
        <v>21:1132</v>
      </c>
      <c r="D453" s="1" t="str">
        <f t="shared" si="38"/>
        <v>21:0251</v>
      </c>
      <c r="E453" t="s">
        <v>3471</v>
      </c>
      <c r="F453" t="s">
        <v>3472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 t="s">
        <v>3473</v>
      </c>
      <c r="P453" t="s">
        <v>2105</v>
      </c>
      <c r="Q453" t="s">
        <v>3474</v>
      </c>
      <c r="R453" t="s">
        <v>3475</v>
      </c>
      <c r="S453" t="s">
        <v>701</v>
      </c>
      <c r="T453" t="s">
        <v>33</v>
      </c>
      <c r="U453" t="s">
        <v>3476</v>
      </c>
      <c r="V453" t="s">
        <v>1985</v>
      </c>
      <c r="W453" t="s">
        <v>3477</v>
      </c>
    </row>
    <row r="454" spans="1:23" hidden="1" x14ac:dyDescent="0.3">
      <c r="A454" t="s">
        <v>3478</v>
      </c>
      <c r="B454" t="s">
        <v>3479</v>
      </c>
      <c r="C454" s="1" t="str">
        <f t="shared" si="37"/>
        <v>21:1132</v>
      </c>
      <c r="D454" s="1" t="str">
        <f t="shared" si="38"/>
        <v>21:0251</v>
      </c>
      <c r="E454" t="s">
        <v>3480</v>
      </c>
      <c r="F454" t="s">
        <v>3481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 t="s">
        <v>3482</v>
      </c>
      <c r="P454" t="s">
        <v>3483</v>
      </c>
      <c r="Q454" t="s">
        <v>3484</v>
      </c>
      <c r="R454" t="s">
        <v>3485</v>
      </c>
      <c r="S454" t="s">
        <v>3486</v>
      </c>
      <c r="T454" t="s">
        <v>33</v>
      </c>
      <c r="U454" t="s">
        <v>3487</v>
      </c>
      <c r="V454" t="s">
        <v>1985</v>
      </c>
      <c r="W454" t="s">
        <v>3488</v>
      </c>
    </row>
    <row r="455" spans="1:23" hidden="1" x14ac:dyDescent="0.3">
      <c r="A455" t="s">
        <v>3489</v>
      </c>
      <c r="B455" t="s">
        <v>3490</v>
      </c>
      <c r="C455" s="1" t="str">
        <f t="shared" si="37"/>
        <v>21:1132</v>
      </c>
      <c r="D455" s="1" t="str">
        <f t="shared" si="38"/>
        <v>21:0251</v>
      </c>
      <c r="E455" t="s">
        <v>3480</v>
      </c>
      <c r="F455" t="s">
        <v>3491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 t="s">
        <v>3492</v>
      </c>
      <c r="P455" t="s">
        <v>3493</v>
      </c>
      <c r="Q455" t="s">
        <v>3494</v>
      </c>
      <c r="R455" t="s">
        <v>3495</v>
      </c>
      <c r="S455" t="s">
        <v>3496</v>
      </c>
      <c r="T455" t="s">
        <v>33</v>
      </c>
      <c r="U455" t="s">
        <v>3497</v>
      </c>
      <c r="V455" t="s">
        <v>1985</v>
      </c>
      <c r="W455" t="s">
        <v>3498</v>
      </c>
    </row>
    <row r="456" spans="1:23" hidden="1" x14ac:dyDescent="0.3">
      <c r="A456" t="s">
        <v>3499</v>
      </c>
      <c r="B456" t="s">
        <v>3500</v>
      </c>
      <c r="C456" s="1" t="str">
        <f t="shared" si="37"/>
        <v>21:1132</v>
      </c>
      <c r="D456" s="1" t="str">
        <f t="shared" si="38"/>
        <v>21:0251</v>
      </c>
      <c r="E456" t="s">
        <v>3501</v>
      </c>
      <c r="F456" t="s">
        <v>3502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 t="s">
        <v>3503</v>
      </c>
      <c r="P456" t="s">
        <v>2105</v>
      </c>
      <c r="Q456" t="s">
        <v>3496</v>
      </c>
      <c r="R456" t="s">
        <v>3504</v>
      </c>
      <c r="S456" t="s">
        <v>3505</v>
      </c>
      <c r="T456" t="s">
        <v>33</v>
      </c>
      <c r="U456" t="s">
        <v>3506</v>
      </c>
      <c r="V456" t="s">
        <v>1985</v>
      </c>
      <c r="W456" t="s">
        <v>2032</v>
      </c>
    </row>
    <row r="457" spans="1:23" hidden="1" x14ac:dyDescent="0.3">
      <c r="A457" t="s">
        <v>3507</v>
      </c>
      <c r="B457" t="s">
        <v>3508</v>
      </c>
      <c r="C457" s="1" t="str">
        <f t="shared" si="37"/>
        <v>21:1132</v>
      </c>
      <c r="D457" s="1" t="str">
        <f t="shared" si="38"/>
        <v>21:0251</v>
      </c>
      <c r="E457" t="s">
        <v>3509</v>
      </c>
      <c r="F457" t="s">
        <v>3510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 t="s">
        <v>3511</v>
      </c>
      <c r="P457" t="s">
        <v>2105</v>
      </c>
      <c r="Q457" t="s">
        <v>3512</v>
      </c>
      <c r="R457" t="s">
        <v>3513</v>
      </c>
      <c r="S457" t="s">
        <v>3514</v>
      </c>
      <c r="T457" t="s">
        <v>33</v>
      </c>
      <c r="U457" t="s">
        <v>3515</v>
      </c>
      <c r="V457" t="s">
        <v>1985</v>
      </c>
      <c r="W457" t="s">
        <v>3516</v>
      </c>
    </row>
    <row r="458" spans="1:23" hidden="1" x14ac:dyDescent="0.3">
      <c r="A458" t="s">
        <v>3517</v>
      </c>
      <c r="B458" t="s">
        <v>3518</v>
      </c>
      <c r="C458" s="1" t="str">
        <f t="shared" si="37"/>
        <v>21:1132</v>
      </c>
      <c r="D458" s="1" t="str">
        <f t="shared" si="38"/>
        <v>21:0251</v>
      </c>
      <c r="E458" t="s">
        <v>3519</v>
      </c>
      <c r="F458" t="s">
        <v>3520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 t="s">
        <v>3521</v>
      </c>
      <c r="P458" t="s">
        <v>3522</v>
      </c>
      <c r="Q458" t="s">
        <v>3523</v>
      </c>
      <c r="R458" t="s">
        <v>897</v>
      </c>
      <c r="S458" t="s">
        <v>3524</v>
      </c>
      <c r="T458" t="s">
        <v>33</v>
      </c>
      <c r="U458" t="s">
        <v>3525</v>
      </c>
      <c r="V458" t="s">
        <v>1985</v>
      </c>
      <c r="W458" t="s">
        <v>3526</v>
      </c>
    </row>
    <row r="459" spans="1:23" hidden="1" x14ac:dyDescent="0.3">
      <c r="A459" t="s">
        <v>3527</v>
      </c>
      <c r="B459" t="s">
        <v>3528</v>
      </c>
      <c r="C459" s="1" t="str">
        <f t="shared" si="37"/>
        <v>21:1132</v>
      </c>
      <c r="D459" s="1" t="str">
        <f t="shared" si="38"/>
        <v>21:0251</v>
      </c>
      <c r="E459" t="s">
        <v>3529</v>
      </c>
      <c r="F459" t="s">
        <v>3530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 t="s">
        <v>3531</v>
      </c>
      <c r="P459" t="s">
        <v>2105</v>
      </c>
      <c r="Q459" t="s">
        <v>3532</v>
      </c>
      <c r="R459" t="s">
        <v>3533</v>
      </c>
      <c r="S459" t="s">
        <v>3534</v>
      </c>
      <c r="T459" t="s">
        <v>33</v>
      </c>
      <c r="U459" t="s">
        <v>3535</v>
      </c>
      <c r="V459" t="s">
        <v>1985</v>
      </c>
      <c r="W459" t="s">
        <v>3536</v>
      </c>
    </row>
    <row r="460" spans="1:23" hidden="1" x14ac:dyDescent="0.3">
      <c r="A460" t="s">
        <v>3537</v>
      </c>
      <c r="B460" t="s">
        <v>3538</v>
      </c>
      <c r="C460" s="1" t="str">
        <f t="shared" si="37"/>
        <v>21:1132</v>
      </c>
      <c r="D460" s="1" t="str">
        <f t="shared" si="38"/>
        <v>21:0251</v>
      </c>
      <c r="E460" t="s">
        <v>3539</v>
      </c>
      <c r="F460" t="s">
        <v>3540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 t="s">
        <v>3541</v>
      </c>
      <c r="P460" t="s">
        <v>923</v>
      </c>
      <c r="Q460" t="s">
        <v>3542</v>
      </c>
      <c r="R460" t="s">
        <v>3543</v>
      </c>
      <c r="S460" t="s">
        <v>2412</v>
      </c>
      <c r="T460" t="s">
        <v>33</v>
      </c>
      <c r="U460" t="s">
        <v>3544</v>
      </c>
      <c r="V460" t="s">
        <v>1985</v>
      </c>
      <c r="W460" t="s">
        <v>3545</v>
      </c>
    </row>
    <row r="461" spans="1:23" hidden="1" x14ac:dyDescent="0.3">
      <c r="A461" t="s">
        <v>3546</v>
      </c>
      <c r="B461" t="s">
        <v>3547</v>
      </c>
      <c r="C461" s="1" t="str">
        <f t="shared" si="37"/>
        <v>21:1132</v>
      </c>
      <c r="D461" s="1" t="str">
        <f t="shared" si="38"/>
        <v>21:0251</v>
      </c>
      <c r="E461" t="s">
        <v>3548</v>
      </c>
      <c r="F461" t="s">
        <v>3549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 t="s">
        <v>3550</v>
      </c>
      <c r="P461" t="s">
        <v>3551</v>
      </c>
      <c r="Q461" t="s">
        <v>3552</v>
      </c>
      <c r="R461" t="s">
        <v>3553</v>
      </c>
      <c r="S461" t="s">
        <v>3554</v>
      </c>
      <c r="T461" t="s">
        <v>3555</v>
      </c>
      <c r="U461" t="s">
        <v>3556</v>
      </c>
      <c r="V461" t="s">
        <v>3557</v>
      </c>
      <c r="W461" t="s">
        <v>3558</v>
      </c>
    </row>
    <row r="462" spans="1:23" hidden="1" x14ac:dyDescent="0.3">
      <c r="A462" t="s">
        <v>3559</v>
      </c>
      <c r="B462" t="s">
        <v>3560</v>
      </c>
      <c r="C462" s="1" t="str">
        <f t="shared" si="37"/>
        <v>21:1132</v>
      </c>
      <c r="D462" s="1" t="str">
        <f t="shared" si="38"/>
        <v>21:0251</v>
      </c>
      <c r="E462" t="s">
        <v>3561</v>
      </c>
      <c r="F462" t="s">
        <v>3562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 t="s">
        <v>3563</v>
      </c>
      <c r="P462" t="s">
        <v>3564</v>
      </c>
      <c r="Q462" t="s">
        <v>3565</v>
      </c>
      <c r="R462" t="s">
        <v>3566</v>
      </c>
      <c r="S462" t="s">
        <v>2253</v>
      </c>
      <c r="T462" t="s">
        <v>33</v>
      </c>
      <c r="U462" t="s">
        <v>3567</v>
      </c>
      <c r="V462" t="s">
        <v>1985</v>
      </c>
      <c r="W462" t="s">
        <v>3568</v>
      </c>
    </row>
    <row r="463" spans="1:23" hidden="1" x14ac:dyDescent="0.3">
      <c r="A463" t="s">
        <v>3569</v>
      </c>
      <c r="B463" t="s">
        <v>3570</v>
      </c>
      <c r="C463" s="1" t="str">
        <f t="shared" si="37"/>
        <v>21:1132</v>
      </c>
      <c r="D463" s="1" t="str">
        <f t="shared" si="38"/>
        <v>21:0251</v>
      </c>
      <c r="E463" t="s">
        <v>3571</v>
      </c>
      <c r="F463" t="s">
        <v>3572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 t="s">
        <v>3573</v>
      </c>
      <c r="P463" t="s">
        <v>2105</v>
      </c>
      <c r="Q463" t="s">
        <v>1399</v>
      </c>
      <c r="R463" t="s">
        <v>3574</v>
      </c>
      <c r="S463" t="s">
        <v>1656</v>
      </c>
      <c r="T463" t="s">
        <v>33</v>
      </c>
      <c r="U463" t="s">
        <v>3575</v>
      </c>
      <c r="V463" t="s">
        <v>1985</v>
      </c>
      <c r="W463" t="s">
        <v>1633</v>
      </c>
    </row>
    <row r="464" spans="1:23" hidden="1" x14ac:dyDescent="0.3">
      <c r="A464" t="s">
        <v>3576</v>
      </c>
      <c r="B464" t="s">
        <v>3577</v>
      </c>
      <c r="C464" s="1" t="str">
        <f t="shared" si="37"/>
        <v>21:1132</v>
      </c>
      <c r="D464" s="1" t="str">
        <f t="shared" si="38"/>
        <v>21:0251</v>
      </c>
      <c r="E464" t="s">
        <v>3578</v>
      </c>
      <c r="F464" t="s">
        <v>3579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 t="s">
        <v>3580</v>
      </c>
      <c r="P464" t="s">
        <v>2105</v>
      </c>
      <c r="Q464" t="s">
        <v>2436</v>
      </c>
      <c r="R464" t="s">
        <v>3581</v>
      </c>
      <c r="S464" t="s">
        <v>2155</v>
      </c>
      <c r="T464" t="s">
        <v>33</v>
      </c>
      <c r="U464" t="s">
        <v>3582</v>
      </c>
      <c r="V464" t="s">
        <v>1985</v>
      </c>
      <c r="W464" t="s">
        <v>3583</v>
      </c>
    </row>
    <row r="465" spans="1:23" hidden="1" x14ac:dyDescent="0.3">
      <c r="A465" t="s">
        <v>3584</v>
      </c>
      <c r="B465" t="s">
        <v>3585</v>
      </c>
      <c r="C465" s="1" t="str">
        <f t="shared" si="37"/>
        <v>21:1132</v>
      </c>
      <c r="D465" s="1" t="str">
        <f t="shared" si="38"/>
        <v>21:0251</v>
      </c>
      <c r="E465" t="s">
        <v>3586</v>
      </c>
      <c r="F465" t="s">
        <v>3587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 t="s">
        <v>3588</v>
      </c>
      <c r="P465" t="s">
        <v>2105</v>
      </c>
      <c r="Q465" t="s">
        <v>2000</v>
      </c>
      <c r="R465" t="s">
        <v>3589</v>
      </c>
      <c r="S465" t="s">
        <v>3590</v>
      </c>
      <c r="T465" t="s">
        <v>33</v>
      </c>
      <c r="U465" t="s">
        <v>3591</v>
      </c>
      <c r="V465" t="s">
        <v>1985</v>
      </c>
      <c r="W465" t="s">
        <v>2743</v>
      </c>
    </row>
    <row r="466" spans="1:23" hidden="1" x14ac:dyDescent="0.3">
      <c r="A466" t="s">
        <v>3592</v>
      </c>
      <c r="B466" t="s">
        <v>3593</v>
      </c>
      <c r="C466" s="1" t="str">
        <f t="shared" si="37"/>
        <v>21:1132</v>
      </c>
      <c r="D466" s="1" t="str">
        <f t="shared" si="38"/>
        <v>21:0251</v>
      </c>
      <c r="E466" t="s">
        <v>3594</v>
      </c>
      <c r="F466" t="s">
        <v>3595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 t="s">
        <v>3596</v>
      </c>
      <c r="P466" t="s">
        <v>2105</v>
      </c>
      <c r="Q466" t="s">
        <v>3512</v>
      </c>
      <c r="R466" t="s">
        <v>3597</v>
      </c>
      <c r="S466" t="s">
        <v>3598</v>
      </c>
      <c r="T466" t="s">
        <v>33</v>
      </c>
      <c r="U466" t="s">
        <v>3599</v>
      </c>
      <c r="V466" t="s">
        <v>1985</v>
      </c>
      <c r="W466" t="s">
        <v>3600</v>
      </c>
    </row>
    <row r="467" spans="1:23" hidden="1" x14ac:dyDescent="0.3">
      <c r="A467" t="s">
        <v>3601</v>
      </c>
      <c r="B467" t="s">
        <v>3602</v>
      </c>
      <c r="C467" s="1" t="str">
        <f t="shared" si="37"/>
        <v>21:1132</v>
      </c>
      <c r="D467" s="1" t="str">
        <f t="shared" ref="D467:D498" si="41">HYPERLINK("https://geochem.nrcan.gc.ca/cdogs/content/svy/svy210251_e.htm", "21:0251")</f>
        <v>21:0251</v>
      </c>
      <c r="E467" t="s">
        <v>3603</v>
      </c>
      <c r="F467" t="s">
        <v>3604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 t="s">
        <v>3605</v>
      </c>
      <c r="P467" t="s">
        <v>2105</v>
      </c>
      <c r="Q467" t="s">
        <v>3606</v>
      </c>
      <c r="R467" t="s">
        <v>3607</v>
      </c>
      <c r="S467" t="s">
        <v>3608</v>
      </c>
      <c r="T467" t="s">
        <v>33</v>
      </c>
      <c r="U467" t="s">
        <v>3609</v>
      </c>
      <c r="V467" t="s">
        <v>1985</v>
      </c>
      <c r="W467" t="s">
        <v>3610</v>
      </c>
    </row>
    <row r="468" spans="1:23" hidden="1" x14ac:dyDescent="0.3">
      <c r="A468" t="s">
        <v>3611</v>
      </c>
      <c r="B468" t="s">
        <v>3612</v>
      </c>
      <c r="C468" s="1" t="str">
        <f t="shared" si="37"/>
        <v>21:1132</v>
      </c>
      <c r="D468" s="1" t="str">
        <f t="shared" si="41"/>
        <v>21:0251</v>
      </c>
      <c r="E468" t="s">
        <v>3613</v>
      </c>
      <c r="F468" t="s">
        <v>3614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 t="s">
        <v>3615</v>
      </c>
      <c r="P468" t="s">
        <v>2105</v>
      </c>
      <c r="Q468" t="s">
        <v>3124</v>
      </c>
      <c r="R468" t="s">
        <v>3616</v>
      </c>
      <c r="S468" t="s">
        <v>3617</v>
      </c>
      <c r="T468" t="s">
        <v>33</v>
      </c>
      <c r="U468" t="s">
        <v>3618</v>
      </c>
      <c r="V468" t="s">
        <v>1985</v>
      </c>
      <c r="W468" t="s">
        <v>1788</v>
      </c>
    </row>
    <row r="469" spans="1:23" hidden="1" x14ac:dyDescent="0.3">
      <c r="A469" t="s">
        <v>3619</v>
      </c>
      <c r="B469" t="s">
        <v>3620</v>
      </c>
      <c r="C469" s="1" t="str">
        <f t="shared" si="37"/>
        <v>21:1132</v>
      </c>
      <c r="D469" s="1" t="str">
        <f t="shared" si="41"/>
        <v>21:0251</v>
      </c>
      <c r="E469" t="s">
        <v>3621</v>
      </c>
      <c r="F469" t="s">
        <v>3622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 t="s">
        <v>3623</v>
      </c>
      <c r="P469" t="s">
        <v>2105</v>
      </c>
      <c r="Q469" t="s">
        <v>3624</v>
      </c>
      <c r="R469" t="s">
        <v>3625</v>
      </c>
      <c r="S469" t="s">
        <v>3626</v>
      </c>
      <c r="T469" t="s">
        <v>33</v>
      </c>
      <c r="U469" t="s">
        <v>3627</v>
      </c>
      <c r="V469" t="s">
        <v>1985</v>
      </c>
      <c r="W469" t="s">
        <v>3628</v>
      </c>
    </row>
    <row r="470" spans="1:23" hidden="1" x14ac:dyDescent="0.3">
      <c r="A470" t="s">
        <v>3629</v>
      </c>
      <c r="B470" t="s">
        <v>3630</v>
      </c>
      <c r="C470" s="1" t="str">
        <f t="shared" si="37"/>
        <v>21:1132</v>
      </c>
      <c r="D470" s="1" t="str">
        <f t="shared" si="41"/>
        <v>21:0251</v>
      </c>
      <c r="E470" t="s">
        <v>3631</v>
      </c>
      <c r="F470" t="s">
        <v>3632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 t="s">
        <v>3633</v>
      </c>
      <c r="P470" t="s">
        <v>2105</v>
      </c>
      <c r="Q470" t="s">
        <v>3634</v>
      </c>
      <c r="R470" t="s">
        <v>3635</v>
      </c>
      <c r="S470" t="s">
        <v>3636</v>
      </c>
      <c r="T470" t="s">
        <v>33</v>
      </c>
      <c r="U470" t="s">
        <v>3637</v>
      </c>
      <c r="V470" t="s">
        <v>1985</v>
      </c>
      <c r="W470" t="s">
        <v>3638</v>
      </c>
    </row>
    <row r="471" spans="1:23" hidden="1" x14ac:dyDescent="0.3">
      <c r="A471" t="s">
        <v>3639</v>
      </c>
      <c r="B471" t="s">
        <v>3640</v>
      </c>
      <c r="C471" s="1" t="str">
        <f t="shared" si="37"/>
        <v>21:1132</v>
      </c>
      <c r="D471" s="1" t="str">
        <f t="shared" si="41"/>
        <v>21:0251</v>
      </c>
      <c r="E471" t="s">
        <v>3641</v>
      </c>
      <c r="F471" t="s">
        <v>3642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 t="s">
        <v>3643</v>
      </c>
      <c r="P471" t="s">
        <v>2105</v>
      </c>
      <c r="Q471" t="s">
        <v>3320</v>
      </c>
      <c r="R471" t="s">
        <v>3644</v>
      </c>
      <c r="S471" t="s">
        <v>2155</v>
      </c>
      <c r="T471" t="s">
        <v>33</v>
      </c>
      <c r="U471" t="s">
        <v>3645</v>
      </c>
      <c r="V471" t="s">
        <v>1985</v>
      </c>
      <c r="W471" t="s">
        <v>3646</v>
      </c>
    </row>
    <row r="472" spans="1:23" hidden="1" x14ac:dyDescent="0.3">
      <c r="A472" t="s">
        <v>3647</v>
      </c>
      <c r="B472" t="s">
        <v>3648</v>
      </c>
      <c r="C472" s="1" t="str">
        <f t="shared" si="37"/>
        <v>21:1132</v>
      </c>
      <c r="D472" s="1" t="str">
        <f t="shared" si="41"/>
        <v>21:0251</v>
      </c>
      <c r="E472" t="s">
        <v>3649</v>
      </c>
      <c r="F472" t="s">
        <v>3650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 t="s">
        <v>3651</v>
      </c>
      <c r="P472" t="s">
        <v>2105</v>
      </c>
      <c r="Q472" t="s">
        <v>3320</v>
      </c>
      <c r="R472" t="s">
        <v>3332</v>
      </c>
      <c r="S472" t="s">
        <v>3652</v>
      </c>
      <c r="T472" t="s">
        <v>33</v>
      </c>
      <c r="U472" t="s">
        <v>3653</v>
      </c>
      <c r="V472" t="s">
        <v>1985</v>
      </c>
      <c r="W472" t="s">
        <v>3369</v>
      </c>
    </row>
    <row r="473" spans="1:23" hidden="1" x14ac:dyDescent="0.3">
      <c r="A473" t="s">
        <v>3654</v>
      </c>
      <c r="B473" t="s">
        <v>3655</v>
      </c>
      <c r="C473" s="1" t="str">
        <f t="shared" si="37"/>
        <v>21:1132</v>
      </c>
      <c r="D473" s="1" t="str">
        <f t="shared" si="41"/>
        <v>21:0251</v>
      </c>
      <c r="E473" t="s">
        <v>3656</v>
      </c>
      <c r="F473" t="s">
        <v>3657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 t="s">
        <v>3658</v>
      </c>
      <c r="P473" t="s">
        <v>2105</v>
      </c>
      <c r="Q473" t="s">
        <v>3320</v>
      </c>
      <c r="R473" t="s">
        <v>3659</v>
      </c>
      <c r="S473" t="s">
        <v>3660</v>
      </c>
      <c r="T473" t="s">
        <v>33</v>
      </c>
      <c r="U473" t="s">
        <v>3661</v>
      </c>
      <c r="V473" t="s">
        <v>1985</v>
      </c>
      <c r="W473" t="s">
        <v>3662</v>
      </c>
    </row>
    <row r="474" spans="1:23" hidden="1" x14ac:dyDescent="0.3">
      <c r="A474" t="s">
        <v>3663</v>
      </c>
      <c r="B474" t="s">
        <v>3664</v>
      </c>
      <c r="C474" s="1" t="str">
        <f t="shared" si="37"/>
        <v>21:1132</v>
      </c>
      <c r="D474" s="1" t="str">
        <f t="shared" si="41"/>
        <v>21:0251</v>
      </c>
      <c r="E474" t="s">
        <v>3665</v>
      </c>
      <c r="F474" t="s">
        <v>3666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 t="s">
        <v>3667</v>
      </c>
      <c r="P474" t="s">
        <v>2105</v>
      </c>
      <c r="Q474" t="s">
        <v>3668</v>
      </c>
      <c r="R474" t="s">
        <v>3669</v>
      </c>
      <c r="S474" t="s">
        <v>3670</v>
      </c>
      <c r="T474" t="s">
        <v>33</v>
      </c>
      <c r="U474" t="s">
        <v>3671</v>
      </c>
      <c r="V474" t="s">
        <v>1985</v>
      </c>
      <c r="W474" t="s">
        <v>662</v>
      </c>
    </row>
    <row r="475" spans="1:23" hidden="1" x14ac:dyDescent="0.3">
      <c r="A475" t="s">
        <v>3672</v>
      </c>
      <c r="B475" t="s">
        <v>3673</v>
      </c>
      <c r="C475" s="1" t="str">
        <f t="shared" si="37"/>
        <v>21:1132</v>
      </c>
      <c r="D475" s="1" t="str">
        <f t="shared" si="41"/>
        <v>21:0251</v>
      </c>
      <c r="E475" t="s">
        <v>3674</v>
      </c>
      <c r="F475" t="s">
        <v>3675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 t="s">
        <v>358</v>
      </c>
      <c r="P475" t="s">
        <v>2105</v>
      </c>
      <c r="Q475" t="s">
        <v>3676</v>
      </c>
      <c r="R475" t="s">
        <v>3677</v>
      </c>
      <c r="S475" t="s">
        <v>3678</v>
      </c>
      <c r="T475" t="s">
        <v>33</v>
      </c>
      <c r="U475" t="s">
        <v>3679</v>
      </c>
      <c r="V475" t="s">
        <v>1985</v>
      </c>
      <c r="W475" t="s">
        <v>3680</v>
      </c>
    </row>
    <row r="476" spans="1:23" hidden="1" x14ac:dyDescent="0.3">
      <c r="A476" t="s">
        <v>3681</v>
      </c>
      <c r="B476" t="s">
        <v>3682</v>
      </c>
      <c r="C476" s="1" t="str">
        <f t="shared" si="37"/>
        <v>21:1132</v>
      </c>
      <c r="D476" s="1" t="str">
        <f t="shared" si="41"/>
        <v>21:0251</v>
      </c>
      <c r="E476" t="s">
        <v>3683</v>
      </c>
      <c r="F476" t="s">
        <v>3684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 t="s">
        <v>3685</v>
      </c>
      <c r="P476" t="s">
        <v>2105</v>
      </c>
      <c r="Q476" t="s">
        <v>3686</v>
      </c>
      <c r="R476" t="s">
        <v>3687</v>
      </c>
      <c r="S476" t="s">
        <v>3688</v>
      </c>
      <c r="T476" t="s">
        <v>33</v>
      </c>
      <c r="U476" t="s">
        <v>3689</v>
      </c>
      <c r="V476" t="s">
        <v>1985</v>
      </c>
      <c r="W476" t="s">
        <v>3690</v>
      </c>
    </row>
    <row r="477" spans="1:23" hidden="1" x14ac:dyDescent="0.3">
      <c r="A477" t="s">
        <v>3691</v>
      </c>
      <c r="B477" t="s">
        <v>3692</v>
      </c>
      <c r="C477" s="1" t="str">
        <f t="shared" si="37"/>
        <v>21:1132</v>
      </c>
      <c r="D477" s="1" t="str">
        <f t="shared" si="41"/>
        <v>21:0251</v>
      </c>
      <c r="E477" t="s">
        <v>3693</v>
      </c>
      <c r="F477" t="s">
        <v>3694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 t="s">
        <v>3695</v>
      </c>
      <c r="P477" t="s">
        <v>2105</v>
      </c>
      <c r="Q477" t="s">
        <v>3696</v>
      </c>
      <c r="R477" t="s">
        <v>3697</v>
      </c>
      <c r="S477" t="s">
        <v>2743</v>
      </c>
      <c r="T477" t="s">
        <v>33</v>
      </c>
      <c r="U477" t="s">
        <v>3698</v>
      </c>
      <c r="V477" t="s">
        <v>1985</v>
      </c>
      <c r="W477" t="s">
        <v>3699</v>
      </c>
    </row>
    <row r="478" spans="1:23" hidden="1" x14ac:dyDescent="0.3">
      <c r="A478" t="s">
        <v>3700</v>
      </c>
      <c r="B478" t="s">
        <v>3701</v>
      </c>
      <c r="C478" s="1" t="str">
        <f t="shared" si="37"/>
        <v>21:1132</v>
      </c>
      <c r="D478" s="1" t="str">
        <f t="shared" si="41"/>
        <v>21:0251</v>
      </c>
      <c r="E478" t="s">
        <v>3702</v>
      </c>
      <c r="F478" t="s">
        <v>3703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 t="s">
        <v>3704</v>
      </c>
      <c r="P478" t="s">
        <v>2105</v>
      </c>
      <c r="Q478" t="s">
        <v>3705</v>
      </c>
      <c r="R478" t="s">
        <v>3706</v>
      </c>
      <c r="S478" t="s">
        <v>3707</v>
      </c>
      <c r="T478" t="s">
        <v>33</v>
      </c>
      <c r="U478" t="s">
        <v>3708</v>
      </c>
      <c r="V478" t="s">
        <v>1985</v>
      </c>
      <c r="W478" t="s">
        <v>3709</v>
      </c>
    </row>
    <row r="479" spans="1:23" hidden="1" x14ac:dyDescent="0.3">
      <c r="A479" t="s">
        <v>3710</v>
      </c>
      <c r="B479" t="s">
        <v>3711</v>
      </c>
      <c r="C479" s="1" t="str">
        <f t="shared" si="37"/>
        <v>21:1132</v>
      </c>
      <c r="D479" s="1" t="str">
        <f t="shared" si="41"/>
        <v>21:0251</v>
      </c>
      <c r="E479" t="s">
        <v>3712</v>
      </c>
      <c r="F479" t="s">
        <v>3713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 t="s">
        <v>3714</v>
      </c>
      <c r="P479" t="s">
        <v>2105</v>
      </c>
      <c r="Q479" t="s">
        <v>3715</v>
      </c>
      <c r="R479" t="s">
        <v>3716</v>
      </c>
      <c r="S479" t="s">
        <v>3717</v>
      </c>
      <c r="T479" t="s">
        <v>33</v>
      </c>
      <c r="U479" t="s">
        <v>3718</v>
      </c>
      <c r="V479" t="s">
        <v>1985</v>
      </c>
      <c r="W479" t="s">
        <v>3719</v>
      </c>
    </row>
    <row r="480" spans="1:23" hidden="1" x14ac:dyDescent="0.3">
      <c r="A480" t="s">
        <v>3720</v>
      </c>
      <c r="B480" t="s">
        <v>3721</v>
      </c>
      <c r="C480" s="1" t="str">
        <f t="shared" si="37"/>
        <v>21:1132</v>
      </c>
      <c r="D480" s="1" t="str">
        <f t="shared" si="41"/>
        <v>21:0251</v>
      </c>
      <c r="E480" t="s">
        <v>3722</v>
      </c>
      <c r="F480" t="s">
        <v>3723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 t="s">
        <v>3724</v>
      </c>
      <c r="P480" t="s">
        <v>2105</v>
      </c>
      <c r="Q480" t="s">
        <v>3320</v>
      </c>
      <c r="R480" t="s">
        <v>3725</v>
      </c>
      <c r="S480" t="s">
        <v>204</v>
      </c>
      <c r="T480" t="s">
        <v>33</v>
      </c>
      <c r="U480" t="s">
        <v>2319</v>
      </c>
      <c r="V480" t="s">
        <v>1985</v>
      </c>
      <c r="W480" t="s">
        <v>3726</v>
      </c>
    </row>
    <row r="481" spans="1:23" hidden="1" x14ac:dyDescent="0.3">
      <c r="A481" t="s">
        <v>3727</v>
      </c>
      <c r="B481" t="s">
        <v>3728</v>
      </c>
      <c r="C481" s="1" t="str">
        <f t="shared" si="37"/>
        <v>21:1132</v>
      </c>
      <c r="D481" s="1" t="str">
        <f t="shared" si="41"/>
        <v>21:0251</v>
      </c>
      <c r="E481" t="s">
        <v>3729</v>
      </c>
      <c r="F481" t="s">
        <v>3730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 t="s">
        <v>3731</v>
      </c>
      <c r="P481" t="s">
        <v>2105</v>
      </c>
      <c r="Q481" t="s">
        <v>603</v>
      </c>
      <c r="R481" t="s">
        <v>3732</v>
      </c>
      <c r="S481" t="s">
        <v>3733</v>
      </c>
      <c r="T481" t="s">
        <v>33</v>
      </c>
      <c r="U481" t="s">
        <v>3734</v>
      </c>
      <c r="V481" t="s">
        <v>1985</v>
      </c>
      <c r="W481" t="s">
        <v>3735</v>
      </c>
    </row>
    <row r="482" spans="1:23" hidden="1" x14ac:dyDescent="0.3">
      <c r="A482" t="s">
        <v>3736</v>
      </c>
      <c r="B482" t="s">
        <v>3737</v>
      </c>
      <c r="C482" s="1" t="str">
        <f t="shared" si="37"/>
        <v>21:1132</v>
      </c>
      <c r="D482" s="1" t="str">
        <f t="shared" si="41"/>
        <v>21:0251</v>
      </c>
      <c r="E482" t="s">
        <v>3738</v>
      </c>
      <c r="F482" t="s">
        <v>3739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 t="s">
        <v>3740</v>
      </c>
      <c r="P482" t="s">
        <v>2105</v>
      </c>
      <c r="Q482" t="s">
        <v>3741</v>
      </c>
      <c r="R482" t="s">
        <v>3742</v>
      </c>
      <c r="S482" t="s">
        <v>3743</v>
      </c>
      <c r="T482" t="s">
        <v>33</v>
      </c>
      <c r="U482" t="s">
        <v>3744</v>
      </c>
      <c r="V482" t="s">
        <v>1985</v>
      </c>
      <c r="W482" t="s">
        <v>3745</v>
      </c>
    </row>
    <row r="483" spans="1:23" hidden="1" x14ac:dyDescent="0.3">
      <c r="A483" t="s">
        <v>3746</v>
      </c>
      <c r="B483" t="s">
        <v>3747</v>
      </c>
      <c r="C483" s="1" t="str">
        <f t="shared" si="37"/>
        <v>21:1132</v>
      </c>
      <c r="D483" s="1" t="str">
        <f t="shared" si="41"/>
        <v>21:0251</v>
      </c>
      <c r="E483" t="s">
        <v>3748</v>
      </c>
      <c r="F483" t="s">
        <v>3749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 t="s">
        <v>3750</v>
      </c>
      <c r="P483" t="s">
        <v>3751</v>
      </c>
      <c r="Q483" t="s">
        <v>3752</v>
      </c>
      <c r="R483" t="s">
        <v>3753</v>
      </c>
      <c r="S483" t="s">
        <v>3754</v>
      </c>
      <c r="T483" t="s">
        <v>33</v>
      </c>
      <c r="U483" t="s">
        <v>3755</v>
      </c>
      <c r="V483" t="s">
        <v>1985</v>
      </c>
      <c r="W483" t="s">
        <v>3756</v>
      </c>
    </row>
    <row r="484" spans="1:23" hidden="1" x14ac:dyDescent="0.3">
      <c r="A484" t="s">
        <v>3757</v>
      </c>
      <c r="B484" t="s">
        <v>3758</v>
      </c>
      <c r="C484" s="1" t="str">
        <f t="shared" si="37"/>
        <v>21:1132</v>
      </c>
      <c r="D484" s="1" t="str">
        <f t="shared" si="41"/>
        <v>21:0251</v>
      </c>
      <c r="E484" t="s">
        <v>3759</v>
      </c>
      <c r="F484" t="s">
        <v>3760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 t="s">
        <v>3761</v>
      </c>
      <c r="P484" t="s">
        <v>2105</v>
      </c>
      <c r="Q484" t="s">
        <v>3386</v>
      </c>
      <c r="R484" t="s">
        <v>3762</v>
      </c>
      <c r="S484" t="s">
        <v>3763</v>
      </c>
      <c r="T484" t="s">
        <v>33</v>
      </c>
      <c r="U484" t="s">
        <v>3764</v>
      </c>
      <c r="V484" t="s">
        <v>1985</v>
      </c>
      <c r="W484" t="s">
        <v>3765</v>
      </c>
    </row>
    <row r="485" spans="1:23" hidden="1" x14ac:dyDescent="0.3">
      <c r="A485" t="s">
        <v>3766</v>
      </c>
      <c r="B485" t="s">
        <v>3767</v>
      </c>
      <c r="C485" s="1" t="str">
        <f t="shared" si="37"/>
        <v>21:1132</v>
      </c>
      <c r="D485" s="1" t="str">
        <f t="shared" si="41"/>
        <v>21:0251</v>
      </c>
      <c r="E485" t="s">
        <v>3768</v>
      </c>
      <c r="F485" t="s">
        <v>3769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 t="s">
        <v>3770</v>
      </c>
      <c r="P485" t="s">
        <v>2105</v>
      </c>
      <c r="Q485" t="s">
        <v>3771</v>
      </c>
      <c r="R485" t="s">
        <v>284</v>
      </c>
      <c r="S485" t="s">
        <v>1403</v>
      </c>
      <c r="T485" t="s">
        <v>33</v>
      </c>
      <c r="U485" t="s">
        <v>3772</v>
      </c>
      <c r="V485" t="s">
        <v>1985</v>
      </c>
      <c r="W485" t="s">
        <v>3773</v>
      </c>
    </row>
    <row r="486" spans="1:23" hidden="1" x14ac:dyDescent="0.3">
      <c r="A486" t="s">
        <v>3774</v>
      </c>
      <c r="B486" t="s">
        <v>3775</v>
      </c>
      <c r="C486" s="1" t="str">
        <f t="shared" si="37"/>
        <v>21:1132</v>
      </c>
      <c r="D486" s="1" t="str">
        <f t="shared" si="41"/>
        <v>21:0251</v>
      </c>
      <c r="E486" t="s">
        <v>3776</v>
      </c>
      <c r="F486" t="s">
        <v>3777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 t="s">
        <v>3778</v>
      </c>
      <c r="P486" t="s">
        <v>2105</v>
      </c>
      <c r="Q486" t="s">
        <v>3779</v>
      </c>
      <c r="R486" t="s">
        <v>3780</v>
      </c>
      <c r="S486" t="s">
        <v>3781</v>
      </c>
      <c r="T486" t="s">
        <v>33</v>
      </c>
      <c r="U486" t="s">
        <v>3782</v>
      </c>
      <c r="V486" t="s">
        <v>1985</v>
      </c>
      <c r="W486" t="s">
        <v>694</v>
      </c>
    </row>
    <row r="487" spans="1:23" hidden="1" x14ac:dyDescent="0.3">
      <c r="A487" t="s">
        <v>3783</v>
      </c>
      <c r="B487" t="s">
        <v>3784</v>
      </c>
      <c r="C487" s="1" t="str">
        <f t="shared" si="37"/>
        <v>21:1132</v>
      </c>
      <c r="D487" s="1" t="str">
        <f t="shared" si="41"/>
        <v>21:0251</v>
      </c>
      <c r="E487" t="s">
        <v>3785</v>
      </c>
      <c r="F487" t="s">
        <v>3786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 t="s">
        <v>3787</v>
      </c>
      <c r="P487" t="s">
        <v>2105</v>
      </c>
      <c r="Q487" t="s">
        <v>3788</v>
      </c>
      <c r="R487" t="s">
        <v>3789</v>
      </c>
      <c r="S487" t="s">
        <v>2922</v>
      </c>
      <c r="T487" t="s">
        <v>33</v>
      </c>
      <c r="U487" t="s">
        <v>3790</v>
      </c>
      <c r="V487" t="s">
        <v>1985</v>
      </c>
      <c r="W487" t="s">
        <v>3791</v>
      </c>
    </row>
    <row r="488" spans="1:23" hidden="1" x14ac:dyDescent="0.3">
      <c r="A488" t="s">
        <v>3792</v>
      </c>
      <c r="B488" t="s">
        <v>3793</v>
      </c>
      <c r="C488" s="1" t="str">
        <f t="shared" si="37"/>
        <v>21:1132</v>
      </c>
      <c r="D488" s="1" t="str">
        <f t="shared" si="41"/>
        <v>21:0251</v>
      </c>
      <c r="E488" t="s">
        <v>3794</v>
      </c>
      <c r="F488" t="s">
        <v>3795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 t="s">
        <v>3796</v>
      </c>
      <c r="P488" t="s">
        <v>2105</v>
      </c>
      <c r="Q488" t="s">
        <v>1838</v>
      </c>
      <c r="R488" t="s">
        <v>3797</v>
      </c>
      <c r="S488" t="s">
        <v>3798</v>
      </c>
      <c r="T488" t="s">
        <v>33</v>
      </c>
      <c r="U488" t="s">
        <v>3799</v>
      </c>
      <c r="V488" t="s">
        <v>1985</v>
      </c>
      <c r="W488" t="s">
        <v>3800</v>
      </c>
    </row>
    <row r="489" spans="1:23" hidden="1" x14ac:dyDescent="0.3">
      <c r="A489" t="s">
        <v>3801</v>
      </c>
      <c r="B489" t="s">
        <v>3802</v>
      </c>
      <c r="C489" s="1" t="str">
        <f t="shared" si="37"/>
        <v>21:1132</v>
      </c>
      <c r="D489" s="1" t="str">
        <f t="shared" si="41"/>
        <v>21:0251</v>
      </c>
      <c r="E489" t="s">
        <v>3803</v>
      </c>
      <c r="F489" t="s">
        <v>3804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 t="s">
        <v>3805</v>
      </c>
      <c r="P489" t="s">
        <v>2105</v>
      </c>
      <c r="Q489" t="s">
        <v>3806</v>
      </c>
      <c r="R489" t="s">
        <v>3807</v>
      </c>
      <c r="S489" t="s">
        <v>3808</v>
      </c>
      <c r="T489" t="s">
        <v>33</v>
      </c>
      <c r="U489" t="s">
        <v>3809</v>
      </c>
      <c r="V489" t="s">
        <v>1985</v>
      </c>
      <c r="W489" t="s">
        <v>3810</v>
      </c>
    </row>
    <row r="490" spans="1:23" hidden="1" x14ac:dyDescent="0.3">
      <c r="A490" t="s">
        <v>3811</v>
      </c>
      <c r="B490" t="s">
        <v>3812</v>
      </c>
      <c r="C490" s="1" t="str">
        <f t="shared" si="37"/>
        <v>21:1132</v>
      </c>
      <c r="D490" s="1" t="str">
        <f t="shared" si="41"/>
        <v>21:0251</v>
      </c>
      <c r="E490" t="s">
        <v>3813</v>
      </c>
      <c r="F490" t="s">
        <v>3814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 t="s">
        <v>3815</v>
      </c>
      <c r="P490" t="s">
        <v>2105</v>
      </c>
      <c r="Q490" t="s">
        <v>3816</v>
      </c>
      <c r="R490" t="s">
        <v>3817</v>
      </c>
      <c r="S490" t="s">
        <v>3818</v>
      </c>
      <c r="T490" t="s">
        <v>33</v>
      </c>
      <c r="U490" t="s">
        <v>3819</v>
      </c>
      <c r="V490" t="s">
        <v>1985</v>
      </c>
      <c r="W490" t="s">
        <v>3820</v>
      </c>
    </row>
    <row r="491" spans="1:23" hidden="1" x14ac:dyDescent="0.3">
      <c r="A491" t="s">
        <v>3821</v>
      </c>
      <c r="B491" t="s">
        <v>3822</v>
      </c>
      <c r="C491" s="1" t="str">
        <f t="shared" si="37"/>
        <v>21:1132</v>
      </c>
      <c r="D491" s="1" t="str">
        <f t="shared" si="41"/>
        <v>21:0251</v>
      </c>
      <c r="E491" t="s">
        <v>3823</v>
      </c>
      <c r="F491" t="s">
        <v>3824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 t="s">
        <v>3825</v>
      </c>
      <c r="P491" t="s">
        <v>2105</v>
      </c>
      <c r="Q491" t="s">
        <v>2354</v>
      </c>
      <c r="R491" t="s">
        <v>3826</v>
      </c>
      <c r="S491" t="s">
        <v>2421</v>
      </c>
      <c r="T491" t="s">
        <v>33</v>
      </c>
      <c r="U491" t="s">
        <v>3827</v>
      </c>
      <c r="V491" t="s">
        <v>1985</v>
      </c>
      <c r="W491" t="s">
        <v>3828</v>
      </c>
    </row>
    <row r="492" spans="1:23" hidden="1" x14ac:dyDescent="0.3">
      <c r="A492" t="s">
        <v>3829</v>
      </c>
      <c r="B492" t="s">
        <v>3830</v>
      </c>
      <c r="C492" s="1" t="str">
        <f t="shared" si="37"/>
        <v>21:1132</v>
      </c>
      <c r="D492" s="1" t="str">
        <f t="shared" si="41"/>
        <v>21:0251</v>
      </c>
      <c r="E492" t="s">
        <v>3831</v>
      </c>
      <c r="F492" t="s">
        <v>3832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 t="s">
        <v>3833</v>
      </c>
      <c r="P492" t="s">
        <v>2105</v>
      </c>
      <c r="Q492" t="s">
        <v>3834</v>
      </c>
      <c r="R492" t="s">
        <v>3835</v>
      </c>
      <c r="S492" t="s">
        <v>3646</v>
      </c>
      <c r="T492" t="s">
        <v>33</v>
      </c>
      <c r="U492" t="s">
        <v>3836</v>
      </c>
      <c r="V492" t="s">
        <v>1985</v>
      </c>
      <c r="W492" t="s">
        <v>2689</v>
      </c>
    </row>
    <row r="493" spans="1:23" hidden="1" x14ac:dyDescent="0.3">
      <c r="A493" t="s">
        <v>3837</v>
      </c>
      <c r="B493" t="s">
        <v>3838</v>
      </c>
      <c r="C493" s="1" t="str">
        <f t="shared" si="37"/>
        <v>21:1132</v>
      </c>
      <c r="D493" s="1" t="str">
        <f t="shared" si="41"/>
        <v>21:0251</v>
      </c>
      <c r="E493" t="s">
        <v>3839</v>
      </c>
      <c r="F493" t="s">
        <v>3840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 t="s">
        <v>3841</v>
      </c>
      <c r="P493" t="s">
        <v>2105</v>
      </c>
      <c r="Q493" t="s">
        <v>3842</v>
      </c>
      <c r="R493" t="s">
        <v>3843</v>
      </c>
      <c r="S493" t="s">
        <v>3709</v>
      </c>
      <c r="T493" t="s">
        <v>33</v>
      </c>
      <c r="U493" t="s">
        <v>3844</v>
      </c>
      <c r="V493" t="s">
        <v>1985</v>
      </c>
      <c r="W493" t="s">
        <v>3432</v>
      </c>
    </row>
    <row r="494" spans="1:23" hidden="1" x14ac:dyDescent="0.3">
      <c r="A494" t="s">
        <v>3845</v>
      </c>
      <c r="B494" t="s">
        <v>3846</v>
      </c>
      <c r="C494" s="1" t="str">
        <f t="shared" si="37"/>
        <v>21:1132</v>
      </c>
      <c r="D494" s="1" t="str">
        <f t="shared" si="41"/>
        <v>21:0251</v>
      </c>
      <c r="E494" t="s">
        <v>3847</v>
      </c>
      <c r="F494" t="s">
        <v>3848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 t="s">
        <v>3849</v>
      </c>
      <c r="P494" t="s">
        <v>2105</v>
      </c>
      <c r="Q494" t="s">
        <v>3850</v>
      </c>
      <c r="R494" t="s">
        <v>3851</v>
      </c>
      <c r="S494" t="s">
        <v>3852</v>
      </c>
      <c r="T494" t="s">
        <v>33</v>
      </c>
      <c r="U494" t="s">
        <v>3853</v>
      </c>
      <c r="V494" t="s">
        <v>1985</v>
      </c>
      <c r="W494" t="s">
        <v>3854</v>
      </c>
    </row>
    <row r="495" spans="1:23" hidden="1" x14ac:dyDescent="0.3">
      <c r="A495" t="s">
        <v>3855</v>
      </c>
      <c r="B495" t="s">
        <v>3856</v>
      </c>
      <c r="C495" s="1" t="str">
        <f t="shared" si="37"/>
        <v>21:1132</v>
      </c>
      <c r="D495" s="1" t="str">
        <f t="shared" si="41"/>
        <v>21:0251</v>
      </c>
      <c r="E495" t="s">
        <v>3857</v>
      </c>
      <c r="F495" t="s">
        <v>3858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 t="s">
        <v>3859</v>
      </c>
      <c r="P495" t="s">
        <v>2105</v>
      </c>
      <c r="Q495" t="s">
        <v>3860</v>
      </c>
      <c r="R495" t="s">
        <v>3861</v>
      </c>
      <c r="S495" t="s">
        <v>3862</v>
      </c>
      <c r="T495" t="s">
        <v>33</v>
      </c>
      <c r="U495" t="s">
        <v>3863</v>
      </c>
      <c r="V495" t="s">
        <v>1985</v>
      </c>
      <c r="W495" t="s">
        <v>3864</v>
      </c>
    </row>
    <row r="496" spans="1:23" hidden="1" x14ac:dyDescent="0.3">
      <c r="A496" t="s">
        <v>3865</v>
      </c>
      <c r="B496" t="s">
        <v>3866</v>
      </c>
      <c r="C496" s="1" t="str">
        <f t="shared" si="37"/>
        <v>21:1132</v>
      </c>
      <c r="D496" s="1" t="str">
        <f t="shared" si="41"/>
        <v>21:0251</v>
      </c>
      <c r="E496" t="s">
        <v>3867</v>
      </c>
      <c r="F496" t="s">
        <v>3868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 t="s">
        <v>3869</v>
      </c>
      <c r="P496" t="s">
        <v>2105</v>
      </c>
      <c r="Q496" t="s">
        <v>3494</v>
      </c>
      <c r="R496" t="s">
        <v>3870</v>
      </c>
      <c r="S496" t="s">
        <v>3871</v>
      </c>
      <c r="T496" t="s">
        <v>33</v>
      </c>
      <c r="U496" t="s">
        <v>3872</v>
      </c>
      <c r="V496" t="s">
        <v>1985</v>
      </c>
      <c r="W496" t="s">
        <v>3873</v>
      </c>
    </row>
    <row r="497" spans="1:23" hidden="1" x14ac:dyDescent="0.3">
      <c r="A497" t="s">
        <v>3874</v>
      </c>
      <c r="B497" t="s">
        <v>3875</v>
      </c>
      <c r="C497" s="1" t="str">
        <f t="shared" si="37"/>
        <v>21:1132</v>
      </c>
      <c r="D497" s="1" t="str">
        <f t="shared" si="41"/>
        <v>21:0251</v>
      </c>
      <c r="E497" t="s">
        <v>3876</v>
      </c>
      <c r="F497" t="s">
        <v>3877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 t="s">
        <v>3878</v>
      </c>
      <c r="P497" t="s">
        <v>2105</v>
      </c>
      <c r="Q497" t="s">
        <v>2354</v>
      </c>
      <c r="R497" t="s">
        <v>3879</v>
      </c>
      <c r="S497" t="s">
        <v>2261</v>
      </c>
      <c r="T497" t="s">
        <v>33</v>
      </c>
      <c r="U497" t="s">
        <v>3880</v>
      </c>
      <c r="V497" t="s">
        <v>1985</v>
      </c>
      <c r="W497" t="s">
        <v>3881</v>
      </c>
    </row>
    <row r="498" spans="1:23" hidden="1" x14ac:dyDescent="0.3">
      <c r="A498" t="s">
        <v>3882</v>
      </c>
      <c r="B498" t="s">
        <v>3883</v>
      </c>
      <c r="C498" s="1" t="str">
        <f t="shared" si="37"/>
        <v>21:1132</v>
      </c>
      <c r="D498" s="1" t="str">
        <f t="shared" si="41"/>
        <v>21:0251</v>
      </c>
      <c r="E498" t="s">
        <v>3884</v>
      </c>
      <c r="F498" t="s">
        <v>3885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 t="s">
        <v>3886</v>
      </c>
      <c r="P498" t="s">
        <v>2105</v>
      </c>
      <c r="Q498" t="s">
        <v>2155</v>
      </c>
      <c r="R498" t="s">
        <v>3887</v>
      </c>
      <c r="S498" t="s">
        <v>3888</v>
      </c>
      <c r="T498" t="s">
        <v>33</v>
      </c>
      <c r="U498" t="s">
        <v>3889</v>
      </c>
      <c r="V498" t="s">
        <v>1985</v>
      </c>
      <c r="W498" t="s">
        <v>3890</v>
      </c>
    </row>
    <row r="499" spans="1:23" hidden="1" x14ac:dyDescent="0.3">
      <c r="A499" t="s">
        <v>3891</v>
      </c>
      <c r="B499" t="s">
        <v>3892</v>
      </c>
      <c r="C499" s="1" t="str">
        <f t="shared" ref="C499:C562" si="42">HYPERLINK("https://geochem.nrcan.gc.ca/cdogs/content/bdl/bdl211132_e.htm", "21:1132")</f>
        <v>21:1132</v>
      </c>
      <c r="D499" s="1" t="str">
        <f t="shared" ref="D499:D530" si="43">HYPERLINK("https://geochem.nrcan.gc.ca/cdogs/content/svy/svy210251_e.htm", "21:0251")</f>
        <v>21:0251</v>
      </c>
      <c r="E499" t="s">
        <v>3893</v>
      </c>
      <c r="F499" t="s">
        <v>3894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 t="s">
        <v>3895</v>
      </c>
      <c r="P499" t="s">
        <v>2105</v>
      </c>
      <c r="Q499" t="s">
        <v>3896</v>
      </c>
      <c r="R499" t="s">
        <v>3897</v>
      </c>
      <c r="S499" t="s">
        <v>694</v>
      </c>
      <c r="T499" t="s">
        <v>33</v>
      </c>
      <c r="U499" t="s">
        <v>3898</v>
      </c>
      <c r="V499" t="s">
        <v>1985</v>
      </c>
      <c r="W499" t="s">
        <v>3899</v>
      </c>
    </row>
    <row r="500" spans="1:23" hidden="1" x14ac:dyDescent="0.3">
      <c r="A500" t="s">
        <v>3900</v>
      </c>
      <c r="B500" t="s">
        <v>3901</v>
      </c>
      <c r="C500" s="1" t="str">
        <f t="shared" si="42"/>
        <v>21:1132</v>
      </c>
      <c r="D500" s="1" t="str">
        <f t="shared" si="43"/>
        <v>21:0251</v>
      </c>
      <c r="E500" t="s">
        <v>3902</v>
      </c>
      <c r="F500" t="s">
        <v>3903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 t="s">
        <v>3904</v>
      </c>
      <c r="P500" t="s">
        <v>3905</v>
      </c>
      <c r="Q500" t="s">
        <v>3906</v>
      </c>
      <c r="R500" t="s">
        <v>3907</v>
      </c>
      <c r="S500" t="s">
        <v>3908</v>
      </c>
      <c r="T500" t="s">
        <v>33</v>
      </c>
      <c r="U500" t="s">
        <v>3909</v>
      </c>
      <c r="V500" t="s">
        <v>1985</v>
      </c>
      <c r="W500" t="s">
        <v>3910</v>
      </c>
    </row>
    <row r="501" spans="1:23" hidden="1" x14ac:dyDescent="0.3">
      <c r="A501" t="s">
        <v>3911</v>
      </c>
      <c r="B501" t="s">
        <v>3912</v>
      </c>
      <c r="C501" s="1" t="str">
        <f t="shared" si="42"/>
        <v>21:1132</v>
      </c>
      <c r="D501" s="1" t="str">
        <f t="shared" si="43"/>
        <v>21:0251</v>
      </c>
      <c r="E501" t="s">
        <v>3913</v>
      </c>
      <c r="F501" t="s">
        <v>3914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 t="s">
        <v>3915</v>
      </c>
      <c r="P501" t="s">
        <v>3916</v>
      </c>
      <c r="Q501" t="s">
        <v>3917</v>
      </c>
      <c r="R501" t="s">
        <v>3918</v>
      </c>
      <c r="S501" t="s">
        <v>3919</v>
      </c>
      <c r="T501" t="s">
        <v>33</v>
      </c>
      <c r="U501" t="s">
        <v>3920</v>
      </c>
      <c r="V501" t="s">
        <v>1985</v>
      </c>
      <c r="W501" t="s">
        <v>2711</v>
      </c>
    </row>
    <row r="502" spans="1:23" hidden="1" x14ac:dyDescent="0.3">
      <c r="A502" t="s">
        <v>3921</v>
      </c>
      <c r="B502" t="s">
        <v>3922</v>
      </c>
      <c r="C502" s="1" t="str">
        <f t="shared" si="42"/>
        <v>21:1132</v>
      </c>
      <c r="D502" s="1" t="str">
        <f t="shared" si="43"/>
        <v>21:0251</v>
      </c>
      <c r="E502" t="s">
        <v>3923</v>
      </c>
      <c r="F502" t="s">
        <v>3924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 t="s">
        <v>3925</v>
      </c>
      <c r="P502" t="s">
        <v>2105</v>
      </c>
      <c r="Q502" t="s">
        <v>3926</v>
      </c>
      <c r="R502" t="s">
        <v>3927</v>
      </c>
      <c r="S502" t="s">
        <v>3928</v>
      </c>
      <c r="T502" t="s">
        <v>33</v>
      </c>
      <c r="U502" t="s">
        <v>3929</v>
      </c>
      <c r="V502" t="s">
        <v>1985</v>
      </c>
      <c r="W502" t="s">
        <v>1338</v>
      </c>
    </row>
    <row r="503" spans="1:23" hidden="1" x14ac:dyDescent="0.3">
      <c r="A503" t="s">
        <v>3930</v>
      </c>
      <c r="B503" t="s">
        <v>3931</v>
      </c>
      <c r="C503" s="1" t="str">
        <f t="shared" si="42"/>
        <v>21:1132</v>
      </c>
      <c r="D503" s="1" t="str">
        <f t="shared" si="43"/>
        <v>21:0251</v>
      </c>
      <c r="E503" t="s">
        <v>3932</v>
      </c>
      <c r="F503" t="s">
        <v>3933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 t="s">
        <v>3934</v>
      </c>
      <c r="P503" t="s">
        <v>2105</v>
      </c>
      <c r="Q503" t="s">
        <v>3935</v>
      </c>
      <c r="R503" t="s">
        <v>3936</v>
      </c>
      <c r="S503" t="s">
        <v>3937</v>
      </c>
      <c r="T503" t="s">
        <v>33</v>
      </c>
      <c r="U503" t="s">
        <v>3938</v>
      </c>
      <c r="V503" t="s">
        <v>1985</v>
      </c>
      <c r="W503" t="s">
        <v>3939</v>
      </c>
    </row>
    <row r="504" spans="1:23" hidden="1" x14ac:dyDescent="0.3">
      <c r="A504" t="s">
        <v>3940</v>
      </c>
      <c r="B504" t="s">
        <v>3941</v>
      </c>
      <c r="C504" s="1" t="str">
        <f t="shared" si="42"/>
        <v>21:1132</v>
      </c>
      <c r="D504" s="1" t="str">
        <f t="shared" si="43"/>
        <v>21:0251</v>
      </c>
      <c r="E504" t="s">
        <v>3942</v>
      </c>
      <c r="F504" t="s">
        <v>3943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 t="s">
        <v>3944</v>
      </c>
      <c r="P504" t="s">
        <v>3945</v>
      </c>
      <c r="Q504" t="s">
        <v>3946</v>
      </c>
      <c r="R504" t="s">
        <v>3947</v>
      </c>
      <c r="S504" t="s">
        <v>3948</v>
      </c>
      <c r="T504" t="s">
        <v>33</v>
      </c>
      <c r="U504" t="s">
        <v>3949</v>
      </c>
      <c r="V504" t="s">
        <v>1985</v>
      </c>
      <c r="W504" t="s">
        <v>3950</v>
      </c>
    </row>
    <row r="505" spans="1:23" hidden="1" x14ac:dyDescent="0.3">
      <c r="A505" t="s">
        <v>3951</v>
      </c>
      <c r="B505" t="s">
        <v>3952</v>
      </c>
      <c r="C505" s="1" t="str">
        <f t="shared" si="42"/>
        <v>21:1132</v>
      </c>
      <c r="D505" s="1" t="str">
        <f t="shared" si="43"/>
        <v>21:0251</v>
      </c>
      <c r="E505" t="s">
        <v>3953</v>
      </c>
      <c r="F505" t="s">
        <v>3954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 t="s">
        <v>3955</v>
      </c>
      <c r="P505" t="s">
        <v>2105</v>
      </c>
      <c r="Q505" t="s">
        <v>3956</v>
      </c>
      <c r="R505" t="s">
        <v>3957</v>
      </c>
      <c r="S505" t="s">
        <v>3958</v>
      </c>
      <c r="T505" t="s">
        <v>33</v>
      </c>
      <c r="U505" t="s">
        <v>3959</v>
      </c>
      <c r="V505" t="s">
        <v>1985</v>
      </c>
      <c r="W505" t="s">
        <v>3960</v>
      </c>
    </row>
    <row r="506" spans="1:23" hidden="1" x14ac:dyDescent="0.3">
      <c r="A506" t="s">
        <v>3961</v>
      </c>
      <c r="B506" t="s">
        <v>3962</v>
      </c>
      <c r="C506" s="1" t="str">
        <f t="shared" si="42"/>
        <v>21:1132</v>
      </c>
      <c r="D506" s="1" t="str">
        <f t="shared" si="43"/>
        <v>21:0251</v>
      </c>
      <c r="E506" t="s">
        <v>3963</v>
      </c>
      <c r="F506" t="s">
        <v>3964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 t="s">
        <v>3965</v>
      </c>
      <c r="P506" t="s">
        <v>2105</v>
      </c>
      <c r="Q506" t="s">
        <v>3966</v>
      </c>
      <c r="R506" t="s">
        <v>3967</v>
      </c>
      <c r="S506" t="s">
        <v>1944</v>
      </c>
      <c r="T506" t="s">
        <v>33</v>
      </c>
      <c r="U506" t="s">
        <v>3968</v>
      </c>
      <c r="V506" t="s">
        <v>1985</v>
      </c>
      <c r="W506" t="s">
        <v>1388</v>
      </c>
    </row>
    <row r="507" spans="1:23" hidden="1" x14ac:dyDescent="0.3">
      <c r="A507" t="s">
        <v>3969</v>
      </c>
      <c r="B507" t="s">
        <v>3970</v>
      </c>
      <c r="C507" s="1" t="str">
        <f t="shared" si="42"/>
        <v>21:1132</v>
      </c>
      <c r="D507" s="1" t="str">
        <f t="shared" si="43"/>
        <v>21:0251</v>
      </c>
      <c r="E507" t="s">
        <v>3971</v>
      </c>
      <c r="F507" t="s">
        <v>3972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 t="s">
        <v>3973</v>
      </c>
      <c r="P507" t="s">
        <v>2105</v>
      </c>
      <c r="Q507" t="s">
        <v>3946</v>
      </c>
      <c r="R507" t="s">
        <v>3974</v>
      </c>
      <c r="S507" t="s">
        <v>3975</v>
      </c>
      <c r="T507" t="s">
        <v>33</v>
      </c>
      <c r="U507" t="s">
        <v>811</v>
      </c>
      <c r="V507" t="s">
        <v>1985</v>
      </c>
      <c r="W507" t="s">
        <v>3976</v>
      </c>
    </row>
    <row r="508" spans="1:23" hidden="1" x14ac:dyDescent="0.3">
      <c r="A508" t="s">
        <v>3977</v>
      </c>
      <c r="B508" t="s">
        <v>3978</v>
      </c>
      <c r="C508" s="1" t="str">
        <f t="shared" si="42"/>
        <v>21:1132</v>
      </c>
      <c r="D508" s="1" t="str">
        <f t="shared" si="43"/>
        <v>21:0251</v>
      </c>
      <c r="E508" t="s">
        <v>3979</v>
      </c>
      <c r="F508" t="s">
        <v>3980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 t="s">
        <v>3981</v>
      </c>
      <c r="P508" t="s">
        <v>2105</v>
      </c>
      <c r="Q508" t="s">
        <v>3982</v>
      </c>
      <c r="R508" t="s">
        <v>3983</v>
      </c>
      <c r="S508" t="s">
        <v>3984</v>
      </c>
      <c r="T508" t="s">
        <v>33</v>
      </c>
      <c r="U508" t="s">
        <v>3985</v>
      </c>
      <c r="V508" t="s">
        <v>1985</v>
      </c>
      <c r="W508" t="s">
        <v>3986</v>
      </c>
    </row>
    <row r="509" spans="1:23" hidden="1" x14ac:dyDescent="0.3">
      <c r="A509" t="s">
        <v>3987</v>
      </c>
      <c r="B509" t="s">
        <v>3988</v>
      </c>
      <c r="C509" s="1" t="str">
        <f t="shared" si="42"/>
        <v>21:1132</v>
      </c>
      <c r="D509" s="1" t="str">
        <f t="shared" si="43"/>
        <v>21:0251</v>
      </c>
      <c r="E509" t="s">
        <v>3989</v>
      </c>
      <c r="F509" t="s">
        <v>3990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 t="s">
        <v>3991</v>
      </c>
      <c r="P509" t="s">
        <v>2105</v>
      </c>
      <c r="Q509" t="s">
        <v>3992</v>
      </c>
      <c r="R509" t="s">
        <v>3993</v>
      </c>
      <c r="S509" t="s">
        <v>3994</v>
      </c>
      <c r="T509" t="s">
        <v>33</v>
      </c>
      <c r="U509" t="s">
        <v>3995</v>
      </c>
      <c r="V509" t="s">
        <v>1985</v>
      </c>
      <c r="W509" t="s">
        <v>3996</v>
      </c>
    </row>
    <row r="510" spans="1:23" hidden="1" x14ac:dyDescent="0.3">
      <c r="A510" t="s">
        <v>3997</v>
      </c>
      <c r="B510" t="s">
        <v>3998</v>
      </c>
      <c r="C510" s="1" t="str">
        <f t="shared" si="42"/>
        <v>21:1132</v>
      </c>
      <c r="D510" s="1" t="str">
        <f t="shared" si="43"/>
        <v>21:0251</v>
      </c>
      <c r="E510" t="s">
        <v>3999</v>
      </c>
      <c r="F510" t="s">
        <v>4000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 t="s">
        <v>4001</v>
      </c>
      <c r="P510" t="s">
        <v>2105</v>
      </c>
      <c r="Q510" t="s">
        <v>3917</v>
      </c>
      <c r="R510" t="s">
        <v>4002</v>
      </c>
      <c r="S510" t="s">
        <v>4003</v>
      </c>
      <c r="T510" t="s">
        <v>33</v>
      </c>
      <c r="U510" t="s">
        <v>4004</v>
      </c>
      <c r="V510" t="s">
        <v>1985</v>
      </c>
      <c r="W510" t="s">
        <v>3735</v>
      </c>
    </row>
    <row r="511" spans="1:23" hidden="1" x14ac:dyDescent="0.3">
      <c r="A511" t="s">
        <v>4005</v>
      </c>
      <c r="B511" t="s">
        <v>4006</v>
      </c>
      <c r="C511" s="1" t="str">
        <f t="shared" si="42"/>
        <v>21:1132</v>
      </c>
      <c r="D511" s="1" t="str">
        <f t="shared" si="43"/>
        <v>21:0251</v>
      </c>
      <c r="E511" t="s">
        <v>4007</v>
      </c>
      <c r="F511" t="s">
        <v>4008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 t="s">
        <v>4009</v>
      </c>
      <c r="P511" t="s">
        <v>2105</v>
      </c>
      <c r="Q511" t="s">
        <v>4010</v>
      </c>
      <c r="R511" t="s">
        <v>4011</v>
      </c>
      <c r="S511" t="s">
        <v>4012</v>
      </c>
      <c r="T511" t="s">
        <v>33</v>
      </c>
      <c r="U511" t="s">
        <v>4013</v>
      </c>
      <c r="V511" t="s">
        <v>1985</v>
      </c>
      <c r="W511" t="s">
        <v>4014</v>
      </c>
    </row>
    <row r="512" spans="1:23" hidden="1" x14ac:dyDescent="0.3">
      <c r="A512" t="s">
        <v>4015</v>
      </c>
      <c r="B512" t="s">
        <v>4016</v>
      </c>
      <c r="C512" s="1" t="str">
        <f t="shared" si="42"/>
        <v>21:1132</v>
      </c>
      <c r="D512" s="1" t="str">
        <f t="shared" si="43"/>
        <v>21:0251</v>
      </c>
      <c r="E512" t="s">
        <v>4017</v>
      </c>
      <c r="F512" t="s">
        <v>4018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 t="s">
        <v>4019</v>
      </c>
      <c r="P512" t="s">
        <v>2105</v>
      </c>
      <c r="Q512" t="s">
        <v>4020</v>
      </c>
      <c r="R512" t="s">
        <v>4021</v>
      </c>
      <c r="S512" t="s">
        <v>4022</v>
      </c>
      <c r="T512" t="s">
        <v>33</v>
      </c>
      <c r="U512" t="s">
        <v>4023</v>
      </c>
      <c r="V512" t="s">
        <v>1985</v>
      </c>
      <c r="W512" t="s">
        <v>4024</v>
      </c>
    </row>
    <row r="513" spans="1:23" hidden="1" x14ac:dyDescent="0.3">
      <c r="A513" t="s">
        <v>4025</v>
      </c>
      <c r="B513" t="s">
        <v>4026</v>
      </c>
      <c r="C513" s="1" t="str">
        <f t="shared" si="42"/>
        <v>21:1132</v>
      </c>
      <c r="D513" s="1" t="str">
        <f t="shared" si="43"/>
        <v>21:0251</v>
      </c>
      <c r="E513" t="s">
        <v>4027</v>
      </c>
      <c r="F513" t="s">
        <v>4028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 t="s">
        <v>4029</v>
      </c>
      <c r="P513" t="s">
        <v>2105</v>
      </c>
      <c r="Q513" t="s">
        <v>3320</v>
      </c>
      <c r="R513" t="s">
        <v>4030</v>
      </c>
      <c r="S513" t="s">
        <v>484</v>
      </c>
      <c r="T513" t="s">
        <v>33</v>
      </c>
      <c r="U513" t="s">
        <v>4031</v>
      </c>
      <c r="V513" t="s">
        <v>1985</v>
      </c>
      <c r="W513" t="s">
        <v>548</v>
      </c>
    </row>
    <row r="514" spans="1:23" hidden="1" x14ac:dyDescent="0.3">
      <c r="A514" t="s">
        <v>4032</v>
      </c>
      <c r="B514" t="s">
        <v>4033</v>
      </c>
      <c r="C514" s="1" t="str">
        <f t="shared" si="42"/>
        <v>21:1132</v>
      </c>
      <c r="D514" s="1" t="str">
        <f t="shared" si="43"/>
        <v>21:0251</v>
      </c>
      <c r="E514" t="s">
        <v>4034</v>
      </c>
      <c r="F514" t="s">
        <v>4035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 t="s">
        <v>4036</v>
      </c>
      <c r="P514" t="s">
        <v>2105</v>
      </c>
      <c r="Q514" t="s">
        <v>4037</v>
      </c>
      <c r="R514" t="s">
        <v>4038</v>
      </c>
      <c r="S514" t="s">
        <v>4039</v>
      </c>
      <c r="T514" t="s">
        <v>33</v>
      </c>
      <c r="U514" t="s">
        <v>4040</v>
      </c>
      <c r="V514" t="s">
        <v>1985</v>
      </c>
      <c r="W514" t="s">
        <v>4041</v>
      </c>
    </row>
    <row r="515" spans="1:23" hidden="1" x14ac:dyDescent="0.3">
      <c r="A515" t="s">
        <v>4042</v>
      </c>
      <c r="B515" t="s">
        <v>4043</v>
      </c>
      <c r="C515" s="1" t="str">
        <f t="shared" si="42"/>
        <v>21:1132</v>
      </c>
      <c r="D515" s="1" t="str">
        <f t="shared" si="43"/>
        <v>21:0251</v>
      </c>
      <c r="E515" t="s">
        <v>4044</v>
      </c>
      <c r="F515" t="s">
        <v>4045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 t="s">
        <v>4046</v>
      </c>
      <c r="P515" t="s">
        <v>2105</v>
      </c>
      <c r="Q515" t="s">
        <v>4047</v>
      </c>
      <c r="R515" t="s">
        <v>4048</v>
      </c>
      <c r="S515" t="s">
        <v>4049</v>
      </c>
      <c r="T515" t="s">
        <v>33</v>
      </c>
      <c r="U515" t="s">
        <v>4050</v>
      </c>
      <c r="V515" t="s">
        <v>1985</v>
      </c>
      <c r="W515" t="s">
        <v>4051</v>
      </c>
    </row>
    <row r="516" spans="1:23" hidden="1" x14ac:dyDescent="0.3">
      <c r="A516" t="s">
        <v>4052</v>
      </c>
      <c r="B516" t="s">
        <v>4053</v>
      </c>
      <c r="C516" s="1" t="str">
        <f t="shared" si="42"/>
        <v>21:1132</v>
      </c>
      <c r="D516" s="1" t="str">
        <f t="shared" si="43"/>
        <v>21:0251</v>
      </c>
      <c r="E516" t="s">
        <v>4054</v>
      </c>
      <c r="F516" t="s">
        <v>4055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 t="s">
        <v>4056</v>
      </c>
      <c r="P516" t="s">
        <v>2105</v>
      </c>
      <c r="Q516" t="s">
        <v>3617</v>
      </c>
      <c r="R516" t="s">
        <v>4057</v>
      </c>
      <c r="S516" t="s">
        <v>4058</v>
      </c>
      <c r="T516" t="s">
        <v>33</v>
      </c>
      <c r="U516" t="s">
        <v>4059</v>
      </c>
      <c r="V516" t="s">
        <v>1985</v>
      </c>
      <c r="W516" t="s">
        <v>4060</v>
      </c>
    </row>
    <row r="517" spans="1:23" hidden="1" x14ac:dyDescent="0.3">
      <c r="A517" t="s">
        <v>4061</v>
      </c>
      <c r="B517" t="s">
        <v>4062</v>
      </c>
      <c r="C517" s="1" t="str">
        <f t="shared" si="42"/>
        <v>21:1132</v>
      </c>
      <c r="D517" s="1" t="str">
        <f t="shared" si="43"/>
        <v>21:0251</v>
      </c>
      <c r="E517" t="s">
        <v>4063</v>
      </c>
      <c r="F517" t="s">
        <v>4064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 t="s">
        <v>4065</v>
      </c>
      <c r="P517" t="s">
        <v>2105</v>
      </c>
      <c r="Q517" t="s">
        <v>4066</v>
      </c>
      <c r="R517" t="s">
        <v>4067</v>
      </c>
      <c r="S517" t="s">
        <v>3888</v>
      </c>
      <c r="T517" t="s">
        <v>33</v>
      </c>
      <c r="U517" t="s">
        <v>4068</v>
      </c>
      <c r="V517" t="s">
        <v>1985</v>
      </c>
      <c r="W517" t="s">
        <v>2635</v>
      </c>
    </row>
    <row r="518" spans="1:23" hidden="1" x14ac:dyDescent="0.3">
      <c r="A518" t="s">
        <v>4069</v>
      </c>
      <c r="B518" t="s">
        <v>4070</v>
      </c>
      <c r="C518" s="1" t="str">
        <f t="shared" si="42"/>
        <v>21:1132</v>
      </c>
      <c r="D518" s="1" t="str">
        <f t="shared" si="43"/>
        <v>21:0251</v>
      </c>
      <c r="E518" t="s">
        <v>4071</v>
      </c>
      <c r="F518" t="s">
        <v>4072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 t="s">
        <v>4073</v>
      </c>
      <c r="P518" t="s">
        <v>2105</v>
      </c>
      <c r="Q518" t="s">
        <v>4074</v>
      </c>
      <c r="R518" t="s">
        <v>4075</v>
      </c>
      <c r="S518" t="s">
        <v>4076</v>
      </c>
      <c r="T518" t="s">
        <v>33</v>
      </c>
      <c r="U518" t="s">
        <v>4077</v>
      </c>
      <c r="V518" t="s">
        <v>1985</v>
      </c>
      <c r="W518" t="s">
        <v>4078</v>
      </c>
    </row>
    <row r="519" spans="1:23" hidden="1" x14ac:dyDescent="0.3">
      <c r="A519" t="s">
        <v>4079</v>
      </c>
      <c r="B519" t="s">
        <v>4080</v>
      </c>
      <c r="C519" s="1" t="str">
        <f t="shared" si="42"/>
        <v>21:1132</v>
      </c>
      <c r="D519" s="1" t="str">
        <f t="shared" si="43"/>
        <v>21:0251</v>
      </c>
      <c r="E519" t="s">
        <v>4081</v>
      </c>
      <c r="F519" t="s">
        <v>4082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 t="s">
        <v>4083</v>
      </c>
      <c r="P519" t="s">
        <v>2105</v>
      </c>
      <c r="Q519" t="s">
        <v>3010</v>
      </c>
      <c r="R519" t="s">
        <v>4084</v>
      </c>
      <c r="S519" t="s">
        <v>493</v>
      </c>
      <c r="T519" t="s">
        <v>33</v>
      </c>
      <c r="U519" t="s">
        <v>4085</v>
      </c>
      <c r="V519" t="s">
        <v>1985</v>
      </c>
      <c r="W519" t="s">
        <v>4086</v>
      </c>
    </row>
    <row r="520" spans="1:23" hidden="1" x14ac:dyDescent="0.3">
      <c r="A520" t="s">
        <v>4087</v>
      </c>
      <c r="B520" t="s">
        <v>4088</v>
      </c>
      <c r="C520" s="1" t="str">
        <f t="shared" si="42"/>
        <v>21:1132</v>
      </c>
      <c r="D520" s="1" t="str">
        <f t="shared" si="43"/>
        <v>21:0251</v>
      </c>
      <c r="E520" t="s">
        <v>4089</v>
      </c>
      <c r="F520" t="s">
        <v>4090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 t="s">
        <v>4091</v>
      </c>
      <c r="P520" t="s">
        <v>2105</v>
      </c>
      <c r="Q520" t="s">
        <v>2379</v>
      </c>
      <c r="R520" t="s">
        <v>4092</v>
      </c>
      <c r="S520" t="s">
        <v>4093</v>
      </c>
      <c r="T520" t="s">
        <v>33</v>
      </c>
      <c r="U520" t="s">
        <v>4094</v>
      </c>
      <c r="V520" t="s">
        <v>1985</v>
      </c>
      <c r="W520" t="s">
        <v>2628</v>
      </c>
    </row>
    <row r="521" spans="1:23" hidden="1" x14ac:dyDescent="0.3">
      <c r="A521" t="s">
        <v>4095</v>
      </c>
      <c r="B521" t="s">
        <v>4096</v>
      </c>
      <c r="C521" s="1" t="str">
        <f t="shared" si="42"/>
        <v>21:1132</v>
      </c>
      <c r="D521" s="1" t="str">
        <f t="shared" si="43"/>
        <v>21:0251</v>
      </c>
      <c r="E521" t="s">
        <v>4097</v>
      </c>
      <c r="F521" t="s">
        <v>4098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 t="s">
        <v>4099</v>
      </c>
      <c r="P521" t="s">
        <v>2105</v>
      </c>
      <c r="Q521" t="s">
        <v>3320</v>
      </c>
      <c r="R521" t="s">
        <v>4100</v>
      </c>
      <c r="S521" t="s">
        <v>3717</v>
      </c>
      <c r="T521" t="s">
        <v>33</v>
      </c>
      <c r="U521" t="s">
        <v>4101</v>
      </c>
      <c r="V521" t="s">
        <v>1985</v>
      </c>
      <c r="W521" t="s">
        <v>3752</v>
      </c>
    </row>
    <row r="522" spans="1:23" hidden="1" x14ac:dyDescent="0.3">
      <c r="A522" t="s">
        <v>4102</v>
      </c>
      <c r="B522" t="s">
        <v>4103</v>
      </c>
      <c r="C522" s="1" t="str">
        <f t="shared" si="42"/>
        <v>21:1132</v>
      </c>
      <c r="D522" s="1" t="str">
        <f t="shared" si="43"/>
        <v>21:0251</v>
      </c>
      <c r="E522" t="s">
        <v>4104</v>
      </c>
      <c r="F522" t="s">
        <v>4105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 t="s">
        <v>4106</v>
      </c>
      <c r="P522" t="s">
        <v>2105</v>
      </c>
      <c r="Q522" t="s">
        <v>2781</v>
      </c>
      <c r="R522" t="s">
        <v>4107</v>
      </c>
      <c r="S522" t="s">
        <v>4003</v>
      </c>
      <c r="T522" t="s">
        <v>33</v>
      </c>
      <c r="U522" t="s">
        <v>4108</v>
      </c>
      <c r="V522" t="s">
        <v>1985</v>
      </c>
      <c r="W522" t="s">
        <v>2820</v>
      </c>
    </row>
    <row r="523" spans="1:23" hidden="1" x14ac:dyDescent="0.3">
      <c r="A523" t="s">
        <v>4109</v>
      </c>
      <c r="B523" t="s">
        <v>4110</v>
      </c>
      <c r="C523" s="1" t="str">
        <f t="shared" si="42"/>
        <v>21:1132</v>
      </c>
      <c r="D523" s="1" t="str">
        <f t="shared" si="43"/>
        <v>21:0251</v>
      </c>
      <c r="E523" t="s">
        <v>4111</v>
      </c>
      <c r="F523" t="s">
        <v>4112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 t="s">
        <v>4113</v>
      </c>
      <c r="P523" t="s">
        <v>2105</v>
      </c>
      <c r="Q523" t="s">
        <v>3320</v>
      </c>
      <c r="R523" t="s">
        <v>4114</v>
      </c>
      <c r="S523" t="s">
        <v>33</v>
      </c>
      <c r="T523" t="s">
        <v>33</v>
      </c>
      <c r="U523" t="s">
        <v>206</v>
      </c>
      <c r="V523" t="s">
        <v>1985</v>
      </c>
      <c r="W523" t="s">
        <v>4115</v>
      </c>
    </row>
    <row r="524" spans="1:23" hidden="1" x14ac:dyDescent="0.3">
      <c r="A524" t="s">
        <v>4116</v>
      </c>
      <c r="B524" t="s">
        <v>4117</v>
      </c>
      <c r="C524" s="1" t="str">
        <f t="shared" si="42"/>
        <v>21:1132</v>
      </c>
      <c r="D524" s="1" t="str">
        <f t="shared" si="43"/>
        <v>21:0251</v>
      </c>
      <c r="E524" t="s">
        <v>4118</v>
      </c>
      <c r="F524" t="s">
        <v>4119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 t="s">
        <v>4120</v>
      </c>
      <c r="P524" t="s">
        <v>2105</v>
      </c>
      <c r="Q524" t="s">
        <v>3320</v>
      </c>
      <c r="R524" t="s">
        <v>4121</v>
      </c>
      <c r="S524" t="s">
        <v>33</v>
      </c>
      <c r="T524" t="s">
        <v>33</v>
      </c>
      <c r="U524" t="s">
        <v>4020</v>
      </c>
      <c r="V524" t="s">
        <v>1985</v>
      </c>
      <c r="W524" t="s">
        <v>3565</v>
      </c>
    </row>
    <row r="525" spans="1:23" hidden="1" x14ac:dyDescent="0.3">
      <c r="A525" t="s">
        <v>4122</v>
      </c>
      <c r="B525" t="s">
        <v>4123</v>
      </c>
      <c r="C525" s="1" t="str">
        <f t="shared" si="42"/>
        <v>21:1132</v>
      </c>
      <c r="D525" s="1" t="str">
        <f t="shared" si="43"/>
        <v>21:0251</v>
      </c>
      <c r="E525" t="s">
        <v>4124</v>
      </c>
      <c r="F525" t="s">
        <v>4125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 t="s">
        <v>4126</v>
      </c>
      <c r="P525" t="s">
        <v>2105</v>
      </c>
      <c r="Q525" t="s">
        <v>3320</v>
      </c>
      <c r="R525" t="s">
        <v>4127</v>
      </c>
      <c r="S525" t="s">
        <v>2049</v>
      </c>
      <c r="T525" t="s">
        <v>33</v>
      </c>
      <c r="U525" t="s">
        <v>2711</v>
      </c>
      <c r="V525" t="s">
        <v>1985</v>
      </c>
      <c r="W525" t="s">
        <v>4128</v>
      </c>
    </row>
    <row r="526" spans="1:23" hidden="1" x14ac:dyDescent="0.3">
      <c r="A526" t="s">
        <v>4129</v>
      </c>
      <c r="B526" t="s">
        <v>4130</v>
      </c>
      <c r="C526" s="1" t="str">
        <f t="shared" si="42"/>
        <v>21:1132</v>
      </c>
      <c r="D526" s="1" t="str">
        <f t="shared" si="43"/>
        <v>21:0251</v>
      </c>
      <c r="E526" t="s">
        <v>4131</v>
      </c>
      <c r="F526" t="s">
        <v>4132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 t="s">
        <v>4133</v>
      </c>
      <c r="P526" t="s">
        <v>2105</v>
      </c>
      <c r="Q526" t="s">
        <v>3686</v>
      </c>
      <c r="R526" t="s">
        <v>4134</v>
      </c>
      <c r="S526" t="s">
        <v>2227</v>
      </c>
      <c r="T526" t="s">
        <v>33</v>
      </c>
      <c r="U526" t="s">
        <v>4135</v>
      </c>
      <c r="V526" t="s">
        <v>1985</v>
      </c>
      <c r="W526" t="s">
        <v>4136</v>
      </c>
    </row>
    <row r="527" spans="1:23" hidden="1" x14ac:dyDescent="0.3">
      <c r="A527" t="s">
        <v>4137</v>
      </c>
      <c r="B527" t="s">
        <v>4138</v>
      </c>
      <c r="C527" s="1" t="str">
        <f t="shared" si="42"/>
        <v>21:1132</v>
      </c>
      <c r="D527" s="1" t="str">
        <f t="shared" si="43"/>
        <v>21:0251</v>
      </c>
      <c r="E527" t="s">
        <v>4139</v>
      </c>
      <c r="F527" t="s">
        <v>4140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 t="s">
        <v>4141</v>
      </c>
      <c r="P527" t="s">
        <v>2105</v>
      </c>
      <c r="Q527" t="s">
        <v>4142</v>
      </c>
      <c r="R527" t="s">
        <v>4143</v>
      </c>
      <c r="S527" t="s">
        <v>2801</v>
      </c>
      <c r="T527" t="s">
        <v>33</v>
      </c>
      <c r="U527" t="s">
        <v>4144</v>
      </c>
      <c r="V527" t="s">
        <v>1985</v>
      </c>
      <c r="W527" t="s">
        <v>4145</v>
      </c>
    </row>
    <row r="528" spans="1:23" hidden="1" x14ac:dyDescent="0.3">
      <c r="A528" t="s">
        <v>4146</v>
      </c>
      <c r="B528" t="s">
        <v>4147</v>
      </c>
      <c r="C528" s="1" t="str">
        <f t="shared" si="42"/>
        <v>21:1132</v>
      </c>
      <c r="D528" s="1" t="str">
        <f t="shared" si="43"/>
        <v>21:0251</v>
      </c>
      <c r="E528" t="s">
        <v>4148</v>
      </c>
      <c r="F528" t="s">
        <v>4149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 t="s">
        <v>4150</v>
      </c>
      <c r="P528" t="s">
        <v>2105</v>
      </c>
      <c r="Q528" t="s">
        <v>1921</v>
      </c>
      <c r="R528" t="s">
        <v>4151</v>
      </c>
      <c r="S528" t="s">
        <v>4152</v>
      </c>
      <c r="T528" t="s">
        <v>33</v>
      </c>
      <c r="U528" t="s">
        <v>4153</v>
      </c>
      <c r="V528" t="s">
        <v>1985</v>
      </c>
      <c r="W528" t="s">
        <v>4154</v>
      </c>
    </row>
    <row r="529" spans="1:23" hidden="1" x14ac:dyDescent="0.3">
      <c r="A529" t="s">
        <v>4155</v>
      </c>
      <c r="B529" t="s">
        <v>4156</v>
      </c>
      <c r="C529" s="1" t="str">
        <f t="shared" si="42"/>
        <v>21:1132</v>
      </c>
      <c r="D529" s="1" t="str">
        <f t="shared" si="43"/>
        <v>21:0251</v>
      </c>
      <c r="E529" t="s">
        <v>4157</v>
      </c>
      <c r="F529" t="s">
        <v>4158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 t="s">
        <v>4159</v>
      </c>
      <c r="P529" t="s">
        <v>2105</v>
      </c>
      <c r="Q529" t="s">
        <v>4160</v>
      </c>
      <c r="R529" t="s">
        <v>4161</v>
      </c>
      <c r="S529" t="s">
        <v>4162</v>
      </c>
      <c r="T529" t="s">
        <v>33</v>
      </c>
      <c r="U529" t="s">
        <v>4163</v>
      </c>
      <c r="V529" t="s">
        <v>1985</v>
      </c>
      <c r="W529" t="s">
        <v>3735</v>
      </c>
    </row>
    <row r="530" spans="1:23" hidden="1" x14ac:dyDescent="0.3">
      <c r="A530" t="s">
        <v>4164</v>
      </c>
      <c r="B530" t="s">
        <v>4165</v>
      </c>
      <c r="C530" s="1" t="str">
        <f t="shared" si="42"/>
        <v>21:1132</v>
      </c>
      <c r="D530" s="1" t="str">
        <f t="shared" si="43"/>
        <v>21:0251</v>
      </c>
      <c r="E530" t="s">
        <v>4166</v>
      </c>
      <c r="F530" t="s">
        <v>4167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 t="s">
        <v>4168</v>
      </c>
      <c r="P530" t="s">
        <v>2105</v>
      </c>
      <c r="Q530" t="s">
        <v>3320</v>
      </c>
      <c r="R530" t="s">
        <v>4169</v>
      </c>
      <c r="S530" t="s">
        <v>4170</v>
      </c>
      <c r="T530" t="s">
        <v>33</v>
      </c>
      <c r="U530" t="s">
        <v>4171</v>
      </c>
      <c r="V530" t="s">
        <v>1985</v>
      </c>
      <c r="W530" t="s">
        <v>4172</v>
      </c>
    </row>
    <row r="531" spans="1:23" hidden="1" x14ac:dyDescent="0.3">
      <c r="A531" t="s">
        <v>4173</v>
      </c>
      <c r="B531" t="s">
        <v>4174</v>
      </c>
      <c r="C531" s="1" t="str">
        <f t="shared" si="42"/>
        <v>21:1132</v>
      </c>
      <c r="D531" s="1" t="str">
        <f t="shared" ref="D531:D562" si="46">HYPERLINK("https://geochem.nrcan.gc.ca/cdogs/content/svy/svy210251_e.htm", "21:0251")</f>
        <v>21:0251</v>
      </c>
      <c r="E531" t="s">
        <v>4175</v>
      </c>
      <c r="F531" t="s">
        <v>4176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 t="s">
        <v>4177</v>
      </c>
      <c r="P531" t="s">
        <v>2105</v>
      </c>
      <c r="Q531" t="s">
        <v>4178</v>
      </c>
      <c r="R531" t="s">
        <v>4179</v>
      </c>
      <c r="S531" t="s">
        <v>2029</v>
      </c>
      <c r="T531" t="s">
        <v>33</v>
      </c>
      <c r="U531" t="s">
        <v>2483</v>
      </c>
      <c r="V531" t="s">
        <v>1985</v>
      </c>
      <c r="W531" t="s">
        <v>4180</v>
      </c>
    </row>
    <row r="532" spans="1:23" hidden="1" x14ac:dyDescent="0.3">
      <c r="A532" t="s">
        <v>4181</v>
      </c>
      <c r="B532" t="s">
        <v>4182</v>
      </c>
      <c r="C532" s="1" t="str">
        <f t="shared" si="42"/>
        <v>21:1132</v>
      </c>
      <c r="D532" s="1" t="str">
        <f t="shared" si="46"/>
        <v>21:0251</v>
      </c>
      <c r="E532" t="s">
        <v>4183</v>
      </c>
      <c r="F532" t="s">
        <v>4184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 t="s">
        <v>4185</v>
      </c>
      <c r="P532" t="s">
        <v>2105</v>
      </c>
      <c r="Q532" t="s">
        <v>3668</v>
      </c>
      <c r="R532" t="s">
        <v>4186</v>
      </c>
      <c r="S532" t="s">
        <v>4187</v>
      </c>
      <c r="T532" t="s">
        <v>33</v>
      </c>
      <c r="U532" t="s">
        <v>4188</v>
      </c>
      <c r="V532" t="s">
        <v>1985</v>
      </c>
      <c r="W532" t="s">
        <v>2820</v>
      </c>
    </row>
    <row r="533" spans="1:23" hidden="1" x14ac:dyDescent="0.3">
      <c r="A533" t="s">
        <v>4189</v>
      </c>
      <c r="B533" t="s">
        <v>4190</v>
      </c>
      <c r="C533" s="1" t="str">
        <f t="shared" si="42"/>
        <v>21:1132</v>
      </c>
      <c r="D533" s="1" t="str">
        <f t="shared" si="46"/>
        <v>21:0251</v>
      </c>
      <c r="E533" t="s">
        <v>4191</v>
      </c>
      <c r="F533" t="s">
        <v>4192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 t="s">
        <v>4193</v>
      </c>
      <c r="P533" t="s">
        <v>2105</v>
      </c>
      <c r="Q533" t="s">
        <v>4194</v>
      </c>
      <c r="R533" t="s">
        <v>4195</v>
      </c>
      <c r="S533" t="s">
        <v>4170</v>
      </c>
      <c r="T533" t="s">
        <v>33</v>
      </c>
      <c r="U533" t="s">
        <v>4196</v>
      </c>
      <c r="V533" t="s">
        <v>1985</v>
      </c>
      <c r="W533" t="s">
        <v>3719</v>
      </c>
    </row>
    <row r="534" spans="1:23" hidden="1" x14ac:dyDescent="0.3">
      <c r="A534" t="s">
        <v>4197</v>
      </c>
      <c r="B534" t="s">
        <v>4198</v>
      </c>
      <c r="C534" s="1" t="str">
        <f t="shared" si="42"/>
        <v>21:1132</v>
      </c>
      <c r="D534" s="1" t="str">
        <f t="shared" si="46"/>
        <v>21:0251</v>
      </c>
      <c r="E534" t="s">
        <v>4199</v>
      </c>
      <c r="F534" t="s">
        <v>4200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 t="s">
        <v>4201</v>
      </c>
      <c r="P534" t="s">
        <v>2105</v>
      </c>
      <c r="Q534" t="s">
        <v>2051</v>
      </c>
      <c r="R534" t="s">
        <v>4202</v>
      </c>
      <c r="S534" t="s">
        <v>33</v>
      </c>
      <c r="T534" t="s">
        <v>33</v>
      </c>
      <c r="U534" t="s">
        <v>4203</v>
      </c>
      <c r="V534" t="s">
        <v>1985</v>
      </c>
      <c r="W534" t="s">
        <v>2209</v>
      </c>
    </row>
    <row r="535" spans="1:23" hidden="1" x14ac:dyDescent="0.3">
      <c r="A535" t="s">
        <v>4204</v>
      </c>
      <c r="B535" t="s">
        <v>4205</v>
      </c>
      <c r="C535" s="1" t="str">
        <f t="shared" si="42"/>
        <v>21:1132</v>
      </c>
      <c r="D535" s="1" t="str">
        <f t="shared" si="46"/>
        <v>21:0251</v>
      </c>
      <c r="E535" t="s">
        <v>4206</v>
      </c>
      <c r="F535" t="s">
        <v>4207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 t="s">
        <v>4208</v>
      </c>
      <c r="P535" t="s">
        <v>2105</v>
      </c>
      <c r="Q535" t="s">
        <v>4209</v>
      </c>
      <c r="R535" t="s">
        <v>4210</v>
      </c>
      <c r="S535" t="s">
        <v>4211</v>
      </c>
      <c r="T535" t="s">
        <v>33</v>
      </c>
      <c r="U535" t="s">
        <v>4212</v>
      </c>
      <c r="V535" t="s">
        <v>1985</v>
      </c>
      <c r="W535" t="s">
        <v>4213</v>
      </c>
    </row>
    <row r="536" spans="1:23" hidden="1" x14ac:dyDescent="0.3">
      <c r="A536" t="s">
        <v>4214</v>
      </c>
      <c r="B536" t="s">
        <v>4215</v>
      </c>
      <c r="C536" s="1" t="str">
        <f t="shared" si="42"/>
        <v>21:1132</v>
      </c>
      <c r="D536" s="1" t="str">
        <f t="shared" si="46"/>
        <v>21:0251</v>
      </c>
      <c r="E536" t="s">
        <v>4216</v>
      </c>
      <c r="F536" t="s">
        <v>4217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 t="s">
        <v>4218</v>
      </c>
      <c r="P536" t="s">
        <v>2105</v>
      </c>
      <c r="Q536" t="s">
        <v>4219</v>
      </c>
      <c r="R536" t="s">
        <v>4220</v>
      </c>
      <c r="S536" t="s">
        <v>3542</v>
      </c>
      <c r="T536" t="s">
        <v>33</v>
      </c>
      <c r="U536" t="s">
        <v>4221</v>
      </c>
      <c r="V536" t="s">
        <v>1985</v>
      </c>
      <c r="W536" t="s">
        <v>4222</v>
      </c>
    </row>
    <row r="537" spans="1:23" hidden="1" x14ac:dyDescent="0.3">
      <c r="A537" t="s">
        <v>4223</v>
      </c>
      <c r="B537" t="s">
        <v>4224</v>
      </c>
      <c r="C537" s="1" t="str">
        <f t="shared" si="42"/>
        <v>21:1132</v>
      </c>
      <c r="D537" s="1" t="str">
        <f t="shared" si="46"/>
        <v>21:0251</v>
      </c>
      <c r="E537" t="s">
        <v>4225</v>
      </c>
      <c r="F537" t="s">
        <v>4226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 t="s">
        <v>4227</v>
      </c>
      <c r="P537" t="s">
        <v>2105</v>
      </c>
      <c r="Q537" t="s">
        <v>4228</v>
      </c>
      <c r="R537" t="s">
        <v>4229</v>
      </c>
      <c r="S537" t="s">
        <v>3896</v>
      </c>
      <c r="T537" t="s">
        <v>33</v>
      </c>
      <c r="U537" t="s">
        <v>4230</v>
      </c>
      <c r="V537" t="s">
        <v>1985</v>
      </c>
      <c r="W537" t="s">
        <v>4231</v>
      </c>
    </row>
    <row r="538" spans="1:23" hidden="1" x14ac:dyDescent="0.3">
      <c r="A538" t="s">
        <v>4232</v>
      </c>
      <c r="B538" t="s">
        <v>4233</v>
      </c>
      <c r="C538" s="1" t="str">
        <f t="shared" si="42"/>
        <v>21:1132</v>
      </c>
      <c r="D538" s="1" t="str">
        <f t="shared" si="46"/>
        <v>21:0251</v>
      </c>
      <c r="E538" t="s">
        <v>4234</v>
      </c>
      <c r="F538" t="s">
        <v>4235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 t="s">
        <v>4236</v>
      </c>
      <c r="P538" t="s">
        <v>2105</v>
      </c>
      <c r="Q538" t="s">
        <v>4237</v>
      </c>
      <c r="R538" t="s">
        <v>4238</v>
      </c>
      <c r="S538" t="s">
        <v>4239</v>
      </c>
      <c r="T538" t="s">
        <v>33</v>
      </c>
      <c r="U538" t="s">
        <v>4240</v>
      </c>
      <c r="V538" t="s">
        <v>1985</v>
      </c>
      <c r="W538" t="s">
        <v>2628</v>
      </c>
    </row>
    <row r="539" spans="1:23" hidden="1" x14ac:dyDescent="0.3">
      <c r="A539" t="s">
        <v>4241</v>
      </c>
      <c r="B539" t="s">
        <v>4242</v>
      </c>
      <c r="C539" s="1" t="str">
        <f t="shared" si="42"/>
        <v>21:1132</v>
      </c>
      <c r="D539" s="1" t="str">
        <f t="shared" si="46"/>
        <v>21:0251</v>
      </c>
      <c r="E539" t="s">
        <v>4243</v>
      </c>
      <c r="F539" t="s">
        <v>4244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 t="s">
        <v>4245</v>
      </c>
      <c r="P539" t="s">
        <v>2105</v>
      </c>
      <c r="Q539" t="s">
        <v>4246</v>
      </c>
      <c r="R539" t="s">
        <v>4247</v>
      </c>
      <c r="S539" t="s">
        <v>4248</v>
      </c>
      <c r="T539" t="s">
        <v>33</v>
      </c>
      <c r="U539" t="s">
        <v>4249</v>
      </c>
      <c r="V539" t="s">
        <v>1985</v>
      </c>
      <c r="W539" t="s">
        <v>4180</v>
      </c>
    </row>
    <row r="540" spans="1:23" hidden="1" x14ac:dyDescent="0.3">
      <c r="A540" t="s">
        <v>4250</v>
      </c>
      <c r="B540" t="s">
        <v>4251</v>
      </c>
      <c r="C540" s="1" t="str">
        <f t="shared" si="42"/>
        <v>21:1132</v>
      </c>
      <c r="D540" s="1" t="str">
        <f t="shared" si="46"/>
        <v>21:0251</v>
      </c>
      <c r="E540" t="s">
        <v>4252</v>
      </c>
      <c r="F540" t="s">
        <v>4253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 t="s">
        <v>4254</v>
      </c>
      <c r="P540" t="s">
        <v>2105</v>
      </c>
      <c r="Q540" t="s">
        <v>4255</v>
      </c>
      <c r="R540" t="s">
        <v>4256</v>
      </c>
      <c r="S540" t="s">
        <v>493</v>
      </c>
      <c r="T540" t="s">
        <v>33</v>
      </c>
      <c r="U540" t="s">
        <v>4257</v>
      </c>
      <c r="V540" t="s">
        <v>1985</v>
      </c>
      <c r="W540" t="s">
        <v>4258</v>
      </c>
    </row>
    <row r="541" spans="1:23" hidden="1" x14ac:dyDescent="0.3">
      <c r="A541" t="s">
        <v>4259</v>
      </c>
      <c r="B541" t="s">
        <v>4260</v>
      </c>
      <c r="C541" s="1" t="str">
        <f t="shared" si="42"/>
        <v>21:1132</v>
      </c>
      <c r="D541" s="1" t="str">
        <f t="shared" si="46"/>
        <v>21:0251</v>
      </c>
      <c r="E541" t="s">
        <v>4261</v>
      </c>
      <c r="F541" t="s">
        <v>4262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 t="s">
        <v>4263</v>
      </c>
      <c r="P541" t="s">
        <v>4264</v>
      </c>
      <c r="Q541" t="s">
        <v>3696</v>
      </c>
      <c r="R541" t="s">
        <v>4265</v>
      </c>
      <c r="S541" t="s">
        <v>4266</v>
      </c>
      <c r="T541" t="s">
        <v>33</v>
      </c>
      <c r="U541" t="s">
        <v>4267</v>
      </c>
      <c r="V541" t="s">
        <v>1985</v>
      </c>
      <c r="W541" t="s">
        <v>4268</v>
      </c>
    </row>
    <row r="542" spans="1:23" hidden="1" x14ac:dyDescent="0.3">
      <c r="A542" t="s">
        <v>4269</v>
      </c>
      <c r="B542" t="s">
        <v>4270</v>
      </c>
      <c r="C542" s="1" t="str">
        <f t="shared" si="42"/>
        <v>21:1132</v>
      </c>
      <c r="D542" s="1" t="str">
        <f t="shared" si="46"/>
        <v>21:0251</v>
      </c>
      <c r="E542" t="s">
        <v>4271</v>
      </c>
      <c r="F542" t="s">
        <v>4272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 t="s">
        <v>4273</v>
      </c>
      <c r="P542" t="s">
        <v>2105</v>
      </c>
      <c r="Q542" t="s">
        <v>3320</v>
      </c>
      <c r="R542" t="s">
        <v>4274</v>
      </c>
      <c r="S542" t="s">
        <v>4275</v>
      </c>
      <c r="T542" t="s">
        <v>33</v>
      </c>
      <c r="U542" t="s">
        <v>3976</v>
      </c>
      <c r="V542" t="s">
        <v>1985</v>
      </c>
      <c r="W542" t="s">
        <v>4076</v>
      </c>
    </row>
    <row r="543" spans="1:23" hidden="1" x14ac:dyDescent="0.3">
      <c r="A543" t="s">
        <v>4276</v>
      </c>
      <c r="B543" t="s">
        <v>4277</v>
      </c>
      <c r="C543" s="1" t="str">
        <f t="shared" si="42"/>
        <v>21:1132</v>
      </c>
      <c r="D543" s="1" t="str">
        <f t="shared" si="46"/>
        <v>21:0251</v>
      </c>
      <c r="E543" t="s">
        <v>4278</v>
      </c>
      <c r="F543" t="s">
        <v>4279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 t="s">
        <v>4280</v>
      </c>
      <c r="P543" t="s">
        <v>2105</v>
      </c>
      <c r="Q543" t="s">
        <v>276</v>
      </c>
      <c r="R543" t="s">
        <v>4281</v>
      </c>
      <c r="S543" t="s">
        <v>4282</v>
      </c>
      <c r="T543" t="s">
        <v>33</v>
      </c>
      <c r="U543" t="s">
        <v>4283</v>
      </c>
      <c r="V543" t="s">
        <v>1985</v>
      </c>
      <c r="W543" t="s">
        <v>4284</v>
      </c>
    </row>
    <row r="544" spans="1:23" hidden="1" x14ac:dyDescent="0.3">
      <c r="A544" t="s">
        <v>4285</v>
      </c>
      <c r="B544" t="s">
        <v>4286</v>
      </c>
      <c r="C544" s="1" t="str">
        <f t="shared" si="42"/>
        <v>21:1132</v>
      </c>
      <c r="D544" s="1" t="str">
        <f t="shared" si="46"/>
        <v>21:0251</v>
      </c>
      <c r="E544" t="s">
        <v>4287</v>
      </c>
      <c r="F544" t="s">
        <v>4288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 t="s">
        <v>4289</v>
      </c>
      <c r="P544" t="s">
        <v>2105</v>
      </c>
      <c r="Q544" t="s">
        <v>3617</v>
      </c>
      <c r="R544" t="s">
        <v>4290</v>
      </c>
      <c r="S544" t="s">
        <v>4291</v>
      </c>
      <c r="T544" t="s">
        <v>33</v>
      </c>
      <c r="U544" t="s">
        <v>4292</v>
      </c>
      <c r="V544" t="s">
        <v>1985</v>
      </c>
      <c r="W544" t="s">
        <v>3359</v>
      </c>
    </row>
    <row r="545" spans="1:23" hidden="1" x14ac:dyDescent="0.3">
      <c r="A545" t="s">
        <v>4293</v>
      </c>
      <c r="B545" t="s">
        <v>4294</v>
      </c>
      <c r="C545" s="1" t="str">
        <f t="shared" si="42"/>
        <v>21:1132</v>
      </c>
      <c r="D545" s="1" t="str">
        <f t="shared" si="46"/>
        <v>21:0251</v>
      </c>
      <c r="E545" t="s">
        <v>4295</v>
      </c>
      <c r="F545" t="s">
        <v>4296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 t="s">
        <v>4297</v>
      </c>
      <c r="P545" t="s">
        <v>2105</v>
      </c>
      <c r="Q545" t="s">
        <v>3320</v>
      </c>
      <c r="R545" t="s">
        <v>4298</v>
      </c>
      <c r="S545" t="s">
        <v>2049</v>
      </c>
      <c r="T545" t="s">
        <v>33</v>
      </c>
      <c r="U545" t="s">
        <v>4299</v>
      </c>
      <c r="V545" t="s">
        <v>1985</v>
      </c>
      <c r="W545" t="s">
        <v>4300</v>
      </c>
    </row>
    <row r="546" spans="1:23" hidden="1" x14ac:dyDescent="0.3">
      <c r="A546" t="s">
        <v>4301</v>
      </c>
      <c r="B546" t="s">
        <v>4302</v>
      </c>
      <c r="C546" s="1" t="str">
        <f t="shared" si="42"/>
        <v>21:1132</v>
      </c>
      <c r="D546" s="1" t="str">
        <f t="shared" si="46"/>
        <v>21:0251</v>
      </c>
      <c r="E546" t="s">
        <v>4303</v>
      </c>
      <c r="F546" t="s">
        <v>4304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 t="s">
        <v>4305</v>
      </c>
      <c r="P546" t="s">
        <v>2105</v>
      </c>
      <c r="Q546" t="s">
        <v>3816</v>
      </c>
      <c r="R546" t="s">
        <v>4306</v>
      </c>
      <c r="S546" t="s">
        <v>4307</v>
      </c>
      <c r="T546" t="s">
        <v>33</v>
      </c>
      <c r="U546" t="s">
        <v>4308</v>
      </c>
      <c r="V546" t="s">
        <v>1985</v>
      </c>
      <c r="W546" t="s">
        <v>4160</v>
      </c>
    </row>
    <row r="547" spans="1:23" hidden="1" x14ac:dyDescent="0.3">
      <c r="A547" t="s">
        <v>4309</v>
      </c>
      <c r="B547" t="s">
        <v>4310</v>
      </c>
      <c r="C547" s="1" t="str">
        <f t="shared" si="42"/>
        <v>21:1132</v>
      </c>
      <c r="D547" s="1" t="str">
        <f t="shared" si="46"/>
        <v>21:0251</v>
      </c>
      <c r="E547" t="s">
        <v>4311</v>
      </c>
      <c r="F547" t="s">
        <v>4312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 t="s">
        <v>4313</v>
      </c>
      <c r="P547" t="s">
        <v>2105</v>
      </c>
      <c r="Q547" t="s">
        <v>4314</v>
      </c>
      <c r="R547" t="s">
        <v>4315</v>
      </c>
      <c r="S547" t="s">
        <v>4316</v>
      </c>
      <c r="T547" t="s">
        <v>33</v>
      </c>
      <c r="U547" t="s">
        <v>4317</v>
      </c>
      <c r="V547" t="s">
        <v>1985</v>
      </c>
      <c r="W547" t="s">
        <v>4318</v>
      </c>
    </row>
    <row r="548" spans="1:23" hidden="1" x14ac:dyDescent="0.3">
      <c r="A548" t="s">
        <v>4319</v>
      </c>
      <c r="B548" t="s">
        <v>4320</v>
      </c>
      <c r="C548" s="1" t="str">
        <f t="shared" si="42"/>
        <v>21:1132</v>
      </c>
      <c r="D548" s="1" t="str">
        <f t="shared" si="46"/>
        <v>21:0251</v>
      </c>
      <c r="E548" t="s">
        <v>4321</v>
      </c>
      <c r="F548" t="s">
        <v>4322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 t="s">
        <v>4323</v>
      </c>
      <c r="P548" t="s">
        <v>2105</v>
      </c>
      <c r="Q548" t="s">
        <v>3686</v>
      </c>
      <c r="R548" t="s">
        <v>4324</v>
      </c>
      <c r="S548" t="s">
        <v>4325</v>
      </c>
      <c r="T548" t="s">
        <v>33</v>
      </c>
      <c r="U548" t="s">
        <v>4326</v>
      </c>
      <c r="V548" t="s">
        <v>1985</v>
      </c>
      <c r="W548" t="s">
        <v>4327</v>
      </c>
    </row>
    <row r="549" spans="1:23" hidden="1" x14ac:dyDescent="0.3">
      <c r="A549" t="s">
        <v>4328</v>
      </c>
      <c r="B549" t="s">
        <v>4329</v>
      </c>
      <c r="C549" s="1" t="str">
        <f t="shared" si="42"/>
        <v>21:1132</v>
      </c>
      <c r="D549" s="1" t="str">
        <f t="shared" si="46"/>
        <v>21:0251</v>
      </c>
      <c r="E549" t="s">
        <v>4330</v>
      </c>
      <c r="F549" t="s">
        <v>4331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 t="s">
        <v>4332</v>
      </c>
      <c r="P549" t="s">
        <v>2105</v>
      </c>
      <c r="Q549" t="s">
        <v>4333</v>
      </c>
      <c r="R549" t="s">
        <v>4334</v>
      </c>
      <c r="S549" t="s">
        <v>663</v>
      </c>
      <c r="T549" t="s">
        <v>33</v>
      </c>
      <c r="U549" t="s">
        <v>4335</v>
      </c>
      <c r="V549" t="s">
        <v>1985</v>
      </c>
      <c r="W549" t="s">
        <v>2291</v>
      </c>
    </row>
    <row r="550" spans="1:23" hidden="1" x14ac:dyDescent="0.3">
      <c r="A550" t="s">
        <v>4336</v>
      </c>
      <c r="B550" t="s">
        <v>4337</v>
      </c>
      <c r="C550" s="1" t="str">
        <f t="shared" si="42"/>
        <v>21:1132</v>
      </c>
      <c r="D550" s="1" t="str">
        <f t="shared" si="46"/>
        <v>21:0251</v>
      </c>
      <c r="E550" t="s">
        <v>4338</v>
      </c>
      <c r="F550" t="s">
        <v>4339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 t="s">
        <v>4340</v>
      </c>
      <c r="P550" t="s">
        <v>2105</v>
      </c>
      <c r="Q550" t="s">
        <v>4341</v>
      </c>
      <c r="R550" t="s">
        <v>4342</v>
      </c>
      <c r="S550" t="s">
        <v>4343</v>
      </c>
      <c r="T550" t="s">
        <v>33</v>
      </c>
      <c r="U550" t="s">
        <v>4344</v>
      </c>
      <c r="V550" t="s">
        <v>1985</v>
      </c>
      <c r="W550" t="s">
        <v>3763</v>
      </c>
    </row>
    <row r="551" spans="1:23" hidden="1" x14ac:dyDescent="0.3">
      <c r="A551" t="s">
        <v>4345</v>
      </c>
      <c r="B551" t="s">
        <v>4346</v>
      </c>
      <c r="C551" s="1" t="str">
        <f t="shared" si="42"/>
        <v>21:1132</v>
      </c>
      <c r="D551" s="1" t="str">
        <f t="shared" si="46"/>
        <v>21:0251</v>
      </c>
      <c r="E551" t="s">
        <v>4347</v>
      </c>
      <c r="F551" t="s">
        <v>4348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 t="s">
        <v>4349</v>
      </c>
      <c r="P551" t="s">
        <v>2105</v>
      </c>
      <c r="Q551" t="s">
        <v>4350</v>
      </c>
      <c r="R551" t="s">
        <v>4351</v>
      </c>
      <c r="S551" t="s">
        <v>4352</v>
      </c>
      <c r="T551" t="s">
        <v>33</v>
      </c>
      <c r="U551" t="s">
        <v>4353</v>
      </c>
      <c r="V551" t="s">
        <v>1985</v>
      </c>
      <c r="W551" t="s">
        <v>4354</v>
      </c>
    </row>
    <row r="552" spans="1:23" hidden="1" x14ac:dyDescent="0.3">
      <c r="A552" t="s">
        <v>4355</v>
      </c>
      <c r="B552" t="s">
        <v>4356</v>
      </c>
      <c r="C552" s="1" t="str">
        <f t="shared" si="42"/>
        <v>21:1132</v>
      </c>
      <c r="D552" s="1" t="str">
        <f t="shared" si="46"/>
        <v>21:0251</v>
      </c>
      <c r="E552" t="s">
        <v>4357</v>
      </c>
      <c r="F552" t="s">
        <v>4358</v>
      </c>
      <c r="J552" s="1" t="str">
        <f t="shared" si="44"/>
        <v>Fluid (stream)</v>
      </c>
      <c r="K552" s="1" t="str">
        <f t="shared" si="45"/>
        <v>Untreated Water</v>
      </c>
      <c r="O552" t="s">
        <v>35</v>
      </c>
      <c r="P552" t="s">
        <v>35</v>
      </c>
      <c r="Q552" t="s">
        <v>35</v>
      </c>
      <c r="R552" t="s">
        <v>35</v>
      </c>
      <c r="S552" t="s">
        <v>35</v>
      </c>
      <c r="T552" t="s">
        <v>35</v>
      </c>
      <c r="U552" t="s">
        <v>35</v>
      </c>
      <c r="V552" t="s">
        <v>35</v>
      </c>
      <c r="W552" t="s">
        <v>35</v>
      </c>
    </row>
    <row r="553" spans="1:23" hidden="1" x14ac:dyDescent="0.3">
      <c r="A553" t="s">
        <v>4359</v>
      </c>
      <c r="B553" t="s">
        <v>4360</v>
      </c>
      <c r="C553" s="1" t="str">
        <f t="shared" si="42"/>
        <v>21:1132</v>
      </c>
      <c r="D553" s="1" t="str">
        <f t="shared" si="46"/>
        <v>21:0251</v>
      </c>
      <c r="E553" t="s">
        <v>4361</v>
      </c>
      <c r="F553" t="s">
        <v>4362</v>
      </c>
      <c r="J553" s="1" t="str">
        <f t="shared" si="44"/>
        <v>Fluid (stream)</v>
      </c>
      <c r="K553" s="1" t="str">
        <f t="shared" si="45"/>
        <v>Untreated Water</v>
      </c>
      <c r="O553" t="s">
        <v>4363</v>
      </c>
      <c r="P553" t="s">
        <v>2105</v>
      </c>
      <c r="Q553" t="s">
        <v>3419</v>
      </c>
      <c r="R553" t="s">
        <v>4364</v>
      </c>
      <c r="S553" t="s">
        <v>4365</v>
      </c>
      <c r="T553" t="s">
        <v>33</v>
      </c>
      <c r="U553" t="s">
        <v>4366</v>
      </c>
      <c r="V553" t="s">
        <v>1985</v>
      </c>
      <c r="W553" t="s">
        <v>1599</v>
      </c>
    </row>
    <row r="554" spans="1:23" hidden="1" x14ac:dyDescent="0.3">
      <c r="A554" t="s">
        <v>4367</v>
      </c>
      <c r="B554" t="s">
        <v>4368</v>
      </c>
      <c r="C554" s="1" t="str">
        <f t="shared" si="42"/>
        <v>21:1132</v>
      </c>
      <c r="D554" s="1" t="str">
        <f t="shared" si="46"/>
        <v>21:0251</v>
      </c>
      <c r="E554" t="s">
        <v>4369</v>
      </c>
      <c r="F554" t="s">
        <v>4370</v>
      </c>
      <c r="J554" s="1" t="str">
        <f t="shared" si="44"/>
        <v>Fluid (stream)</v>
      </c>
      <c r="K554" s="1" t="str">
        <f t="shared" si="45"/>
        <v>Untreated Water</v>
      </c>
      <c r="O554" t="s">
        <v>35</v>
      </c>
      <c r="P554" t="s">
        <v>35</v>
      </c>
      <c r="Q554" t="s">
        <v>35</v>
      </c>
      <c r="R554" t="s">
        <v>35</v>
      </c>
      <c r="S554" t="s">
        <v>35</v>
      </c>
      <c r="T554" t="s">
        <v>35</v>
      </c>
      <c r="U554" t="s">
        <v>35</v>
      </c>
      <c r="V554" t="s">
        <v>35</v>
      </c>
      <c r="W554" t="s">
        <v>35</v>
      </c>
    </row>
    <row r="555" spans="1:23" hidden="1" x14ac:dyDescent="0.3">
      <c r="A555" t="s">
        <v>4371</v>
      </c>
      <c r="B555" t="s">
        <v>4372</v>
      </c>
      <c r="C555" s="1" t="str">
        <f t="shared" si="42"/>
        <v>21:1132</v>
      </c>
      <c r="D555" s="1" t="str">
        <f t="shared" si="46"/>
        <v>21:0251</v>
      </c>
      <c r="E555" t="s">
        <v>4369</v>
      </c>
      <c r="F555" t="s">
        <v>4373</v>
      </c>
      <c r="J555" s="1" t="str">
        <f t="shared" si="44"/>
        <v>Fluid (stream)</v>
      </c>
      <c r="K555" s="1" t="str">
        <f t="shared" si="45"/>
        <v>Untreated Water</v>
      </c>
      <c r="O555" t="s">
        <v>35</v>
      </c>
      <c r="P555" t="s">
        <v>35</v>
      </c>
      <c r="Q555" t="s">
        <v>35</v>
      </c>
      <c r="R555" t="s">
        <v>35</v>
      </c>
      <c r="S555" t="s">
        <v>35</v>
      </c>
      <c r="T555" t="s">
        <v>35</v>
      </c>
      <c r="U555" t="s">
        <v>35</v>
      </c>
      <c r="V555" t="s">
        <v>35</v>
      </c>
      <c r="W555" t="s">
        <v>35</v>
      </c>
    </row>
    <row r="556" spans="1:23" hidden="1" x14ac:dyDescent="0.3">
      <c r="A556" t="s">
        <v>4374</v>
      </c>
      <c r="B556" t="s">
        <v>4375</v>
      </c>
      <c r="C556" s="1" t="str">
        <f t="shared" si="42"/>
        <v>21:1132</v>
      </c>
      <c r="D556" s="1" t="str">
        <f t="shared" si="46"/>
        <v>21:0251</v>
      </c>
      <c r="E556" t="s">
        <v>4376</v>
      </c>
      <c r="F556" t="s">
        <v>4377</v>
      </c>
      <c r="J556" s="1" t="str">
        <f t="shared" si="44"/>
        <v>Fluid (stream)</v>
      </c>
      <c r="K556" s="1" t="str">
        <f t="shared" si="45"/>
        <v>Untreated Water</v>
      </c>
      <c r="O556" t="s">
        <v>35</v>
      </c>
      <c r="P556" t="s">
        <v>35</v>
      </c>
      <c r="Q556" t="s">
        <v>35</v>
      </c>
      <c r="R556" t="s">
        <v>35</v>
      </c>
      <c r="S556" t="s">
        <v>35</v>
      </c>
      <c r="T556" t="s">
        <v>35</v>
      </c>
      <c r="U556" t="s">
        <v>35</v>
      </c>
      <c r="V556" t="s">
        <v>35</v>
      </c>
      <c r="W556" t="s">
        <v>35</v>
      </c>
    </row>
    <row r="557" spans="1:23" hidden="1" x14ac:dyDescent="0.3">
      <c r="A557" t="s">
        <v>4378</v>
      </c>
      <c r="B557" t="s">
        <v>4379</v>
      </c>
      <c r="C557" s="1" t="str">
        <f t="shared" si="42"/>
        <v>21:1132</v>
      </c>
      <c r="D557" s="1" t="str">
        <f t="shared" si="46"/>
        <v>21:0251</v>
      </c>
      <c r="E557" t="s">
        <v>4380</v>
      </c>
      <c r="F557" t="s">
        <v>4381</v>
      </c>
      <c r="J557" s="1" t="str">
        <f t="shared" si="44"/>
        <v>Fluid (stream)</v>
      </c>
      <c r="K557" s="1" t="str">
        <f t="shared" si="45"/>
        <v>Untreated Water</v>
      </c>
      <c r="O557" t="s">
        <v>35</v>
      </c>
      <c r="P557" t="s">
        <v>35</v>
      </c>
      <c r="Q557" t="s">
        <v>35</v>
      </c>
      <c r="R557" t="s">
        <v>35</v>
      </c>
      <c r="S557" t="s">
        <v>35</v>
      </c>
      <c r="T557" t="s">
        <v>35</v>
      </c>
      <c r="U557" t="s">
        <v>35</v>
      </c>
      <c r="V557" t="s">
        <v>35</v>
      </c>
      <c r="W557" t="s">
        <v>35</v>
      </c>
    </row>
    <row r="558" spans="1:23" hidden="1" x14ac:dyDescent="0.3">
      <c r="A558" t="s">
        <v>4382</v>
      </c>
      <c r="B558" t="s">
        <v>4383</v>
      </c>
      <c r="C558" s="1" t="str">
        <f t="shared" si="42"/>
        <v>21:1132</v>
      </c>
      <c r="D558" s="1" t="str">
        <f t="shared" si="46"/>
        <v>21:0251</v>
      </c>
      <c r="E558" t="s">
        <v>4384</v>
      </c>
      <c r="F558" t="s">
        <v>4385</v>
      </c>
      <c r="J558" s="1" t="str">
        <f t="shared" si="44"/>
        <v>Fluid (stream)</v>
      </c>
      <c r="K558" s="1" t="str">
        <f t="shared" si="45"/>
        <v>Untreated Water</v>
      </c>
      <c r="O558" t="s">
        <v>35</v>
      </c>
      <c r="P558" t="s">
        <v>35</v>
      </c>
      <c r="Q558" t="s">
        <v>35</v>
      </c>
      <c r="R558" t="s">
        <v>35</v>
      </c>
      <c r="S558" t="s">
        <v>35</v>
      </c>
      <c r="T558" t="s">
        <v>35</v>
      </c>
      <c r="U558" t="s">
        <v>35</v>
      </c>
      <c r="V558" t="s">
        <v>35</v>
      </c>
      <c r="W558" t="s">
        <v>35</v>
      </c>
    </row>
    <row r="559" spans="1:23" hidden="1" x14ac:dyDescent="0.3">
      <c r="A559" t="s">
        <v>4386</v>
      </c>
      <c r="B559" t="s">
        <v>4387</v>
      </c>
      <c r="C559" s="1" t="str">
        <f t="shared" si="42"/>
        <v>21:1132</v>
      </c>
      <c r="D559" s="1" t="str">
        <f t="shared" si="46"/>
        <v>21:0251</v>
      </c>
      <c r="E559" t="s">
        <v>4388</v>
      </c>
      <c r="F559" t="s">
        <v>4389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 t="s">
        <v>4390</v>
      </c>
      <c r="P559" t="s">
        <v>4391</v>
      </c>
      <c r="Q559" t="s">
        <v>4392</v>
      </c>
      <c r="R559" t="s">
        <v>4393</v>
      </c>
      <c r="S559" t="s">
        <v>2041</v>
      </c>
      <c r="T559" t="s">
        <v>33</v>
      </c>
      <c r="U559" t="s">
        <v>4394</v>
      </c>
      <c r="V559" t="s">
        <v>1985</v>
      </c>
      <c r="W559" t="s">
        <v>4395</v>
      </c>
    </row>
    <row r="560" spans="1:23" hidden="1" x14ac:dyDescent="0.3">
      <c r="A560" t="s">
        <v>4396</v>
      </c>
      <c r="B560" t="s">
        <v>4397</v>
      </c>
      <c r="C560" s="1" t="str">
        <f t="shared" si="42"/>
        <v>21:1132</v>
      </c>
      <c r="D560" s="1" t="str">
        <f t="shared" si="46"/>
        <v>21:0251</v>
      </c>
      <c r="E560" t="s">
        <v>4398</v>
      </c>
      <c r="F560" t="s">
        <v>4399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 t="s">
        <v>4400</v>
      </c>
      <c r="P560" t="s">
        <v>4401</v>
      </c>
      <c r="Q560" t="s">
        <v>4402</v>
      </c>
      <c r="R560" t="s">
        <v>4403</v>
      </c>
      <c r="S560" t="s">
        <v>4404</v>
      </c>
      <c r="T560" t="s">
        <v>33</v>
      </c>
      <c r="U560" t="s">
        <v>4405</v>
      </c>
      <c r="V560" t="s">
        <v>1985</v>
      </c>
      <c r="W560" t="s">
        <v>117</v>
      </c>
    </row>
    <row r="561" spans="1:23" hidden="1" x14ac:dyDescent="0.3">
      <c r="A561" t="s">
        <v>4406</v>
      </c>
      <c r="B561" t="s">
        <v>4407</v>
      </c>
      <c r="C561" s="1" t="str">
        <f t="shared" si="42"/>
        <v>21:1132</v>
      </c>
      <c r="D561" s="1" t="str">
        <f t="shared" si="46"/>
        <v>21:0251</v>
      </c>
      <c r="E561" t="s">
        <v>4408</v>
      </c>
      <c r="F561" t="s">
        <v>4409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 t="s">
        <v>4410</v>
      </c>
      <c r="P561" t="s">
        <v>4411</v>
      </c>
      <c r="Q561" t="s">
        <v>4412</v>
      </c>
      <c r="R561" t="s">
        <v>4413</v>
      </c>
      <c r="S561" t="s">
        <v>2898</v>
      </c>
      <c r="T561" t="s">
        <v>33</v>
      </c>
      <c r="U561" t="s">
        <v>4414</v>
      </c>
      <c r="V561" t="s">
        <v>1985</v>
      </c>
      <c r="W561" t="s">
        <v>4415</v>
      </c>
    </row>
    <row r="562" spans="1:23" hidden="1" x14ac:dyDescent="0.3">
      <c r="A562" t="s">
        <v>4416</v>
      </c>
      <c r="B562" t="s">
        <v>4417</v>
      </c>
      <c r="C562" s="1" t="str">
        <f t="shared" si="42"/>
        <v>21:1132</v>
      </c>
      <c r="D562" s="1" t="str">
        <f t="shared" si="46"/>
        <v>21:0251</v>
      </c>
      <c r="E562" t="s">
        <v>4418</v>
      </c>
      <c r="F562" t="s">
        <v>4419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 t="s">
        <v>4420</v>
      </c>
      <c r="P562" t="s">
        <v>4421</v>
      </c>
      <c r="Q562" t="s">
        <v>4422</v>
      </c>
      <c r="R562" t="s">
        <v>4423</v>
      </c>
      <c r="S562" t="s">
        <v>4424</v>
      </c>
      <c r="T562" t="s">
        <v>33</v>
      </c>
      <c r="U562" t="s">
        <v>4425</v>
      </c>
      <c r="V562" t="s">
        <v>1985</v>
      </c>
      <c r="W562" t="s">
        <v>4426</v>
      </c>
    </row>
    <row r="563" spans="1:23" hidden="1" x14ac:dyDescent="0.3">
      <c r="A563" t="s">
        <v>4427</v>
      </c>
      <c r="B563" t="s">
        <v>4428</v>
      </c>
      <c r="C563" s="1" t="str">
        <f t="shared" ref="C563:C626" si="47">HYPERLINK("https://geochem.nrcan.gc.ca/cdogs/content/bdl/bdl211132_e.htm", "21:1132")</f>
        <v>21:1132</v>
      </c>
      <c r="D563" s="1" t="str">
        <f t="shared" ref="D563:D594" si="48">HYPERLINK("https://geochem.nrcan.gc.ca/cdogs/content/svy/svy210251_e.htm", "21:0251")</f>
        <v>21:0251</v>
      </c>
      <c r="E563" t="s">
        <v>4429</v>
      </c>
      <c r="F563" t="s">
        <v>4430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 t="s">
        <v>4431</v>
      </c>
      <c r="P563" t="s">
        <v>4432</v>
      </c>
      <c r="Q563" t="s">
        <v>4433</v>
      </c>
      <c r="R563" t="s">
        <v>4434</v>
      </c>
      <c r="S563" t="s">
        <v>4435</v>
      </c>
      <c r="T563" t="s">
        <v>33</v>
      </c>
      <c r="U563" t="s">
        <v>4436</v>
      </c>
      <c r="V563" t="s">
        <v>1985</v>
      </c>
      <c r="W563" t="s">
        <v>4437</v>
      </c>
    </row>
    <row r="564" spans="1:23" hidden="1" x14ac:dyDescent="0.3">
      <c r="A564" t="s">
        <v>4438</v>
      </c>
      <c r="B564" t="s">
        <v>4439</v>
      </c>
      <c r="C564" s="1" t="str">
        <f t="shared" si="47"/>
        <v>21:1132</v>
      </c>
      <c r="D564" s="1" t="str">
        <f t="shared" si="48"/>
        <v>21:0251</v>
      </c>
      <c r="E564" t="s">
        <v>4440</v>
      </c>
      <c r="F564" t="s">
        <v>4441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 t="s">
        <v>4442</v>
      </c>
      <c r="P564" t="s">
        <v>2105</v>
      </c>
      <c r="Q564" t="s">
        <v>2466</v>
      </c>
      <c r="R564" t="s">
        <v>4443</v>
      </c>
      <c r="S564" t="s">
        <v>3159</v>
      </c>
      <c r="T564" t="s">
        <v>33</v>
      </c>
      <c r="U564" t="s">
        <v>4444</v>
      </c>
      <c r="V564" t="s">
        <v>1985</v>
      </c>
      <c r="W564" t="s">
        <v>4445</v>
      </c>
    </row>
    <row r="565" spans="1:23" hidden="1" x14ac:dyDescent="0.3">
      <c r="A565" t="s">
        <v>4446</v>
      </c>
      <c r="B565" t="s">
        <v>4447</v>
      </c>
      <c r="C565" s="1" t="str">
        <f t="shared" si="47"/>
        <v>21:1132</v>
      </c>
      <c r="D565" s="1" t="str">
        <f t="shared" si="48"/>
        <v>21:0251</v>
      </c>
      <c r="E565" t="s">
        <v>4448</v>
      </c>
      <c r="F565" t="s">
        <v>4449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 t="s">
        <v>4450</v>
      </c>
      <c r="P565" t="s">
        <v>4451</v>
      </c>
      <c r="Q565" t="s">
        <v>3486</v>
      </c>
      <c r="R565" t="s">
        <v>4452</v>
      </c>
      <c r="S565" t="s">
        <v>4453</v>
      </c>
      <c r="T565" t="s">
        <v>33</v>
      </c>
      <c r="U565" t="s">
        <v>4454</v>
      </c>
      <c r="V565" t="s">
        <v>1985</v>
      </c>
      <c r="W565" t="s">
        <v>4455</v>
      </c>
    </row>
    <row r="566" spans="1:23" hidden="1" x14ac:dyDescent="0.3">
      <c r="A566" t="s">
        <v>4456</v>
      </c>
      <c r="B566" t="s">
        <v>4457</v>
      </c>
      <c r="C566" s="1" t="str">
        <f t="shared" si="47"/>
        <v>21:1132</v>
      </c>
      <c r="D566" s="1" t="str">
        <f t="shared" si="48"/>
        <v>21:0251</v>
      </c>
      <c r="E566" t="s">
        <v>4458</v>
      </c>
      <c r="F566" t="s">
        <v>4459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 t="s">
        <v>4460</v>
      </c>
      <c r="P566" t="s">
        <v>2105</v>
      </c>
      <c r="Q566" t="s">
        <v>3624</v>
      </c>
      <c r="R566" t="s">
        <v>4461</v>
      </c>
      <c r="S566" t="s">
        <v>4462</v>
      </c>
      <c r="T566" t="s">
        <v>33</v>
      </c>
      <c r="U566" t="s">
        <v>4463</v>
      </c>
      <c r="V566" t="s">
        <v>1985</v>
      </c>
      <c r="W566" t="s">
        <v>4464</v>
      </c>
    </row>
    <row r="567" spans="1:23" hidden="1" x14ac:dyDescent="0.3">
      <c r="A567" t="s">
        <v>4465</v>
      </c>
      <c r="B567" t="s">
        <v>4466</v>
      </c>
      <c r="C567" s="1" t="str">
        <f t="shared" si="47"/>
        <v>21:1132</v>
      </c>
      <c r="D567" s="1" t="str">
        <f t="shared" si="48"/>
        <v>21:0251</v>
      </c>
      <c r="E567" t="s">
        <v>4467</v>
      </c>
      <c r="F567" t="s">
        <v>4468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 t="s">
        <v>4469</v>
      </c>
      <c r="P567" t="s">
        <v>4470</v>
      </c>
      <c r="Q567" t="s">
        <v>3320</v>
      </c>
      <c r="R567" t="s">
        <v>4471</v>
      </c>
      <c r="S567" t="s">
        <v>4211</v>
      </c>
      <c r="T567" t="s">
        <v>33</v>
      </c>
      <c r="U567" t="s">
        <v>4472</v>
      </c>
      <c r="V567" t="s">
        <v>1985</v>
      </c>
      <c r="W567" t="s">
        <v>4473</v>
      </c>
    </row>
    <row r="568" spans="1:23" hidden="1" x14ac:dyDescent="0.3">
      <c r="A568" t="s">
        <v>4474</v>
      </c>
      <c r="B568" t="s">
        <v>4475</v>
      </c>
      <c r="C568" s="1" t="str">
        <f t="shared" si="47"/>
        <v>21:1132</v>
      </c>
      <c r="D568" s="1" t="str">
        <f t="shared" si="48"/>
        <v>21:0251</v>
      </c>
      <c r="E568" t="s">
        <v>4476</v>
      </c>
      <c r="F568" t="s">
        <v>4477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 t="s">
        <v>3276</v>
      </c>
      <c r="P568" t="s">
        <v>4478</v>
      </c>
      <c r="Q568" t="s">
        <v>3348</v>
      </c>
      <c r="R568" t="s">
        <v>4014</v>
      </c>
      <c r="S568" t="s">
        <v>4479</v>
      </c>
      <c r="T568" t="s">
        <v>33</v>
      </c>
      <c r="U568" t="s">
        <v>4480</v>
      </c>
      <c r="V568" t="s">
        <v>1985</v>
      </c>
      <c r="W568" t="s">
        <v>4481</v>
      </c>
    </row>
    <row r="569" spans="1:23" hidden="1" x14ac:dyDescent="0.3">
      <c r="A569" t="s">
        <v>4482</v>
      </c>
      <c r="B569" t="s">
        <v>4483</v>
      </c>
      <c r="C569" s="1" t="str">
        <f t="shared" si="47"/>
        <v>21:1132</v>
      </c>
      <c r="D569" s="1" t="str">
        <f t="shared" si="48"/>
        <v>21:0251</v>
      </c>
      <c r="E569" t="s">
        <v>4484</v>
      </c>
      <c r="F569" t="s">
        <v>4485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 t="s">
        <v>4486</v>
      </c>
      <c r="P569" t="s">
        <v>2105</v>
      </c>
      <c r="Q569" t="s">
        <v>2019</v>
      </c>
      <c r="R569" t="s">
        <v>4487</v>
      </c>
      <c r="S569" t="s">
        <v>4488</v>
      </c>
      <c r="T569" t="s">
        <v>33</v>
      </c>
      <c r="U569" t="s">
        <v>4489</v>
      </c>
      <c r="V569" t="s">
        <v>1985</v>
      </c>
      <c r="W569" t="s">
        <v>4490</v>
      </c>
    </row>
    <row r="570" spans="1:23" hidden="1" x14ac:dyDescent="0.3">
      <c r="A570" t="s">
        <v>4491</v>
      </c>
      <c r="B570" t="s">
        <v>4492</v>
      </c>
      <c r="C570" s="1" t="str">
        <f t="shared" si="47"/>
        <v>21:1132</v>
      </c>
      <c r="D570" s="1" t="str">
        <f t="shared" si="48"/>
        <v>21:0251</v>
      </c>
      <c r="E570" t="s">
        <v>4493</v>
      </c>
      <c r="F570" t="s">
        <v>4494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 t="s">
        <v>4495</v>
      </c>
      <c r="P570" t="s">
        <v>4496</v>
      </c>
      <c r="Q570" t="s">
        <v>3896</v>
      </c>
      <c r="R570" t="s">
        <v>4497</v>
      </c>
      <c r="S570" t="s">
        <v>4498</v>
      </c>
      <c r="T570" t="s">
        <v>33</v>
      </c>
      <c r="U570" t="s">
        <v>4499</v>
      </c>
      <c r="V570" t="s">
        <v>1985</v>
      </c>
      <c r="W570" t="s">
        <v>2307</v>
      </c>
    </row>
    <row r="571" spans="1:23" hidden="1" x14ac:dyDescent="0.3">
      <c r="A571" t="s">
        <v>4500</v>
      </c>
      <c r="B571" t="s">
        <v>4501</v>
      </c>
      <c r="C571" s="1" t="str">
        <f t="shared" si="47"/>
        <v>21:1132</v>
      </c>
      <c r="D571" s="1" t="str">
        <f t="shared" si="48"/>
        <v>21:0251</v>
      </c>
      <c r="E571" t="s">
        <v>4502</v>
      </c>
      <c r="F571" t="s">
        <v>4503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 t="s">
        <v>4504</v>
      </c>
      <c r="P571" t="s">
        <v>4505</v>
      </c>
      <c r="Q571" t="s">
        <v>3715</v>
      </c>
      <c r="R571" t="s">
        <v>4506</v>
      </c>
      <c r="S571" t="s">
        <v>1666</v>
      </c>
      <c r="T571" t="s">
        <v>33</v>
      </c>
      <c r="U571" t="s">
        <v>4507</v>
      </c>
      <c r="V571" t="s">
        <v>1985</v>
      </c>
      <c r="W571" t="s">
        <v>4508</v>
      </c>
    </row>
    <row r="572" spans="1:23" hidden="1" x14ac:dyDescent="0.3">
      <c r="A572" t="s">
        <v>4509</v>
      </c>
      <c r="B572" t="s">
        <v>4510</v>
      </c>
      <c r="C572" s="1" t="str">
        <f t="shared" si="47"/>
        <v>21:1132</v>
      </c>
      <c r="D572" s="1" t="str">
        <f t="shared" si="48"/>
        <v>21:0251</v>
      </c>
      <c r="E572" t="s">
        <v>4511</v>
      </c>
      <c r="F572" t="s">
        <v>4512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 t="s">
        <v>4513</v>
      </c>
      <c r="P572" t="s">
        <v>4514</v>
      </c>
      <c r="Q572" t="s">
        <v>4515</v>
      </c>
      <c r="R572" t="s">
        <v>4516</v>
      </c>
      <c r="S572" t="s">
        <v>4517</v>
      </c>
      <c r="T572" t="s">
        <v>33</v>
      </c>
      <c r="U572" t="s">
        <v>4518</v>
      </c>
      <c r="V572" t="s">
        <v>1985</v>
      </c>
      <c r="W572" t="s">
        <v>4519</v>
      </c>
    </row>
    <row r="573" spans="1:23" hidden="1" x14ac:dyDescent="0.3">
      <c r="A573" t="s">
        <v>4520</v>
      </c>
      <c r="B573" t="s">
        <v>4521</v>
      </c>
      <c r="C573" s="1" t="str">
        <f t="shared" si="47"/>
        <v>21:1132</v>
      </c>
      <c r="D573" s="1" t="str">
        <f t="shared" si="48"/>
        <v>21:0251</v>
      </c>
      <c r="E573" t="s">
        <v>4522</v>
      </c>
      <c r="F573" t="s">
        <v>4523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 t="s">
        <v>4524</v>
      </c>
      <c r="P573" t="s">
        <v>4525</v>
      </c>
      <c r="Q573" t="s">
        <v>4333</v>
      </c>
      <c r="R573" t="s">
        <v>4526</v>
      </c>
      <c r="S573" t="s">
        <v>4527</v>
      </c>
      <c r="T573" t="s">
        <v>33</v>
      </c>
      <c r="U573" t="s">
        <v>4528</v>
      </c>
      <c r="V573" t="s">
        <v>1985</v>
      </c>
      <c r="W573" t="s">
        <v>2289</v>
      </c>
    </row>
    <row r="574" spans="1:23" hidden="1" x14ac:dyDescent="0.3">
      <c r="A574" t="s">
        <v>4529</v>
      </c>
      <c r="B574" t="s">
        <v>4530</v>
      </c>
      <c r="C574" s="1" t="str">
        <f t="shared" si="47"/>
        <v>21:1132</v>
      </c>
      <c r="D574" s="1" t="str">
        <f t="shared" si="48"/>
        <v>21:0251</v>
      </c>
      <c r="E574" t="s">
        <v>4531</v>
      </c>
      <c r="F574" t="s">
        <v>4532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 t="s">
        <v>4533</v>
      </c>
      <c r="P574" t="s">
        <v>4534</v>
      </c>
      <c r="Q574" t="s">
        <v>35</v>
      </c>
      <c r="R574" t="s">
        <v>4535</v>
      </c>
      <c r="S574" t="s">
        <v>4536</v>
      </c>
      <c r="T574" t="s">
        <v>33</v>
      </c>
      <c r="U574" t="s">
        <v>4537</v>
      </c>
      <c r="V574" t="s">
        <v>1985</v>
      </c>
      <c r="W574" t="s">
        <v>4538</v>
      </c>
    </row>
    <row r="575" spans="1:23" hidden="1" x14ac:dyDescent="0.3">
      <c r="A575" t="s">
        <v>4539</v>
      </c>
      <c r="B575" t="s">
        <v>4540</v>
      </c>
      <c r="C575" s="1" t="str">
        <f t="shared" si="47"/>
        <v>21:1132</v>
      </c>
      <c r="D575" s="1" t="str">
        <f t="shared" si="48"/>
        <v>21:0251</v>
      </c>
      <c r="E575" t="s">
        <v>4541</v>
      </c>
      <c r="F575" t="s">
        <v>4542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 t="s">
        <v>4543</v>
      </c>
      <c r="P575" t="s">
        <v>4544</v>
      </c>
      <c r="Q575" t="s">
        <v>35</v>
      </c>
      <c r="R575" t="s">
        <v>4545</v>
      </c>
      <c r="S575" t="s">
        <v>4546</v>
      </c>
      <c r="T575" t="s">
        <v>33</v>
      </c>
      <c r="U575" t="s">
        <v>4547</v>
      </c>
      <c r="V575" t="s">
        <v>1985</v>
      </c>
      <c r="W575" t="s">
        <v>4548</v>
      </c>
    </row>
    <row r="576" spans="1:23" hidden="1" x14ac:dyDescent="0.3">
      <c r="A576" t="s">
        <v>4549</v>
      </c>
      <c r="B576" t="s">
        <v>4550</v>
      </c>
      <c r="C576" s="1" t="str">
        <f t="shared" si="47"/>
        <v>21:1132</v>
      </c>
      <c r="D576" s="1" t="str">
        <f t="shared" si="48"/>
        <v>21:0251</v>
      </c>
      <c r="E576" t="s">
        <v>4551</v>
      </c>
      <c r="F576" t="s">
        <v>4552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 t="s">
        <v>4553</v>
      </c>
      <c r="P576" t="s">
        <v>4554</v>
      </c>
      <c r="Q576" t="s">
        <v>35</v>
      </c>
      <c r="R576" t="s">
        <v>4555</v>
      </c>
      <c r="S576" t="s">
        <v>4556</v>
      </c>
      <c r="T576" t="s">
        <v>33</v>
      </c>
      <c r="U576" t="s">
        <v>4557</v>
      </c>
      <c r="V576" t="s">
        <v>1985</v>
      </c>
      <c r="W576" t="s">
        <v>474</v>
      </c>
    </row>
    <row r="577" spans="1:23" hidden="1" x14ac:dyDescent="0.3">
      <c r="A577" t="s">
        <v>4558</v>
      </c>
      <c r="B577" t="s">
        <v>4559</v>
      </c>
      <c r="C577" s="1" t="str">
        <f t="shared" si="47"/>
        <v>21:1132</v>
      </c>
      <c r="D577" s="1" t="str">
        <f t="shared" si="48"/>
        <v>21:0251</v>
      </c>
      <c r="E577" t="s">
        <v>4560</v>
      </c>
      <c r="F577" t="s">
        <v>4561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 t="s">
        <v>4562</v>
      </c>
      <c r="P577" t="s">
        <v>4563</v>
      </c>
      <c r="Q577" t="s">
        <v>35</v>
      </c>
      <c r="R577" t="s">
        <v>4564</v>
      </c>
      <c r="S577" t="s">
        <v>4565</v>
      </c>
      <c r="T577" t="s">
        <v>33</v>
      </c>
      <c r="U577" t="s">
        <v>4566</v>
      </c>
      <c r="V577" t="s">
        <v>1985</v>
      </c>
      <c r="W577" t="s">
        <v>4567</v>
      </c>
    </row>
    <row r="578" spans="1:23" hidden="1" x14ac:dyDescent="0.3">
      <c r="A578" t="s">
        <v>4568</v>
      </c>
      <c r="B578" t="s">
        <v>4569</v>
      </c>
      <c r="C578" s="1" t="str">
        <f t="shared" si="47"/>
        <v>21:1132</v>
      </c>
      <c r="D578" s="1" t="str">
        <f t="shared" si="48"/>
        <v>21:0251</v>
      </c>
      <c r="E578" t="s">
        <v>4570</v>
      </c>
      <c r="F578" t="s">
        <v>4571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 t="s">
        <v>4572</v>
      </c>
      <c r="P578" t="s">
        <v>4573</v>
      </c>
      <c r="Q578" t="s">
        <v>35</v>
      </c>
      <c r="R578" t="s">
        <v>4574</v>
      </c>
      <c r="S578" t="s">
        <v>4575</v>
      </c>
      <c r="T578" t="s">
        <v>33</v>
      </c>
      <c r="U578" t="s">
        <v>4576</v>
      </c>
      <c r="V578" t="s">
        <v>1985</v>
      </c>
      <c r="W578" t="s">
        <v>405</v>
      </c>
    </row>
    <row r="579" spans="1:23" hidden="1" x14ac:dyDescent="0.3">
      <c r="A579" t="s">
        <v>4577</v>
      </c>
      <c r="B579" t="s">
        <v>4578</v>
      </c>
      <c r="C579" s="1" t="str">
        <f t="shared" si="47"/>
        <v>21:1132</v>
      </c>
      <c r="D579" s="1" t="str">
        <f t="shared" si="48"/>
        <v>21:0251</v>
      </c>
      <c r="E579" t="s">
        <v>4579</v>
      </c>
      <c r="F579" t="s">
        <v>4580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 t="s">
        <v>4581</v>
      </c>
      <c r="P579" t="s">
        <v>4582</v>
      </c>
      <c r="Q579" t="s">
        <v>35</v>
      </c>
      <c r="R579" t="s">
        <v>4583</v>
      </c>
      <c r="S579" t="s">
        <v>4584</v>
      </c>
      <c r="T579" t="s">
        <v>33</v>
      </c>
      <c r="U579" t="s">
        <v>4585</v>
      </c>
      <c r="V579" t="s">
        <v>1985</v>
      </c>
      <c r="W579" t="s">
        <v>4586</v>
      </c>
    </row>
    <row r="580" spans="1:23" hidden="1" x14ac:dyDescent="0.3">
      <c r="A580" t="s">
        <v>4587</v>
      </c>
      <c r="B580" t="s">
        <v>4588</v>
      </c>
      <c r="C580" s="1" t="str">
        <f t="shared" si="47"/>
        <v>21:1132</v>
      </c>
      <c r="D580" s="1" t="str">
        <f t="shared" si="48"/>
        <v>21:0251</v>
      </c>
      <c r="E580" t="s">
        <v>4589</v>
      </c>
      <c r="F580" t="s">
        <v>4590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 t="s">
        <v>4591</v>
      </c>
      <c r="P580" t="s">
        <v>4592</v>
      </c>
      <c r="Q580" t="s">
        <v>35</v>
      </c>
      <c r="R580" t="s">
        <v>4593</v>
      </c>
      <c r="S580" t="s">
        <v>4594</v>
      </c>
      <c r="T580" t="s">
        <v>33</v>
      </c>
      <c r="U580" t="s">
        <v>4595</v>
      </c>
      <c r="V580" t="s">
        <v>1985</v>
      </c>
      <c r="W580" t="s">
        <v>4596</v>
      </c>
    </row>
    <row r="581" spans="1:23" hidden="1" x14ac:dyDescent="0.3">
      <c r="A581" t="s">
        <v>4597</v>
      </c>
      <c r="B581" t="s">
        <v>4598</v>
      </c>
      <c r="C581" s="1" t="str">
        <f t="shared" si="47"/>
        <v>21:1132</v>
      </c>
      <c r="D581" s="1" t="str">
        <f t="shared" si="48"/>
        <v>21:0251</v>
      </c>
      <c r="E581" t="s">
        <v>4599</v>
      </c>
      <c r="F581" t="s">
        <v>4600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 t="s">
        <v>4601</v>
      </c>
      <c r="P581" t="s">
        <v>4602</v>
      </c>
      <c r="Q581" t="s">
        <v>35</v>
      </c>
      <c r="R581" t="s">
        <v>4603</v>
      </c>
      <c r="S581" t="s">
        <v>4604</v>
      </c>
      <c r="T581" t="s">
        <v>33</v>
      </c>
      <c r="U581" t="s">
        <v>4605</v>
      </c>
      <c r="V581" t="s">
        <v>1985</v>
      </c>
      <c r="W581" t="s">
        <v>4606</v>
      </c>
    </row>
    <row r="582" spans="1:23" hidden="1" x14ac:dyDescent="0.3">
      <c r="A582" t="s">
        <v>4607</v>
      </c>
      <c r="B582" t="s">
        <v>4608</v>
      </c>
      <c r="C582" s="1" t="str">
        <f t="shared" si="47"/>
        <v>21:1132</v>
      </c>
      <c r="D582" s="1" t="str">
        <f t="shared" si="48"/>
        <v>21:0251</v>
      </c>
      <c r="E582" t="s">
        <v>4609</v>
      </c>
      <c r="F582" t="s">
        <v>4610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 t="s">
        <v>4611</v>
      </c>
      <c r="P582" t="s">
        <v>4612</v>
      </c>
      <c r="Q582" t="s">
        <v>35</v>
      </c>
      <c r="R582" t="s">
        <v>4613</v>
      </c>
      <c r="S582" t="s">
        <v>4614</v>
      </c>
      <c r="T582" t="s">
        <v>33</v>
      </c>
      <c r="U582" t="s">
        <v>4615</v>
      </c>
      <c r="V582" t="s">
        <v>1985</v>
      </c>
      <c r="W582" t="s">
        <v>975</v>
      </c>
    </row>
    <row r="583" spans="1:23" hidden="1" x14ac:dyDescent="0.3">
      <c r="A583" t="s">
        <v>4616</v>
      </c>
      <c r="B583" t="s">
        <v>4617</v>
      </c>
      <c r="C583" s="1" t="str">
        <f t="shared" si="47"/>
        <v>21:1132</v>
      </c>
      <c r="D583" s="1" t="str">
        <f t="shared" si="48"/>
        <v>21:0251</v>
      </c>
      <c r="E583" t="s">
        <v>4618</v>
      </c>
      <c r="F583" t="s">
        <v>4619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 t="s">
        <v>4620</v>
      </c>
      <c r="P583" t="s">
        <v>4621</v>
      </c>
      <c r="Q583" t="s">
        <v>35</v>
      </c>
      <c r="R583" t="s">
        <v>4622</v>
      </c>
      <c r="S583" t="s">
        <v>3498</v>
      </c>
      <c r="T583" t="s">
        <v>33</v>
      </c>
      <c r="U583" t="s">
        <v>4623</v>
      </c>
      <c r="V583" t="s">
        <v>1985</v>
      </c>
      <c r="W583" t="s">
        <v>3828</v>
      </c>
    </row>
    <row r="584" spans="1:23" hidden="1" x14ac:dyDescent="0.3">
      <c r="A584" t="s">
        <v>4624</v>
      </c>
      <c r="B584" t="s">
        <v>4625</v>
      </c>
      <c r="C584" s="1" t="str">
        <f t="shared" si="47"/>
        <v>21:1132</v>
      </c>
      <c r="D584" s="1" t="str">
        <f t="shared" si="48"/>
        <v>21:0251</v>
      </c>
      <c r="E584" t="s">
        <v>4626</v>
      </c>
      <c r="F584" t="s">
        <v>4627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 t="s">
        <v>4628</v>
      </c>
      <c r="P584" t="s">
        <v>4629</v>
      </c>
      <c r="Q584" t="s">
        <v>35</v>
      </c>
      <c r="R584" t="s">
        <v>2727</v>
      </c>
      <c r="S584" t="s">
        <v>2174</v>
      </c>
      <c r="T584" t="s">
        <v>33</v>
      </c>
      <c r="U584" t="s">
        <v>306</v>
      </c>
      <c r="V584" t="s">
        <v>1985</v>
      </c>
      <c r="W584" t="s">
        <v>4630</v>
      </c>
    </row>
    <row r="585" spans="1:23" hidden="1" x14ac:dyDescent="0.3">
      <c r="A585" t="s">
        <v>4631</v>
      </c>
      <c r="B585" t="s">
        <v>4632</v>
      </c>
      <c r="C585" s="1" t="str">
        <f t="shared" si="47"/>
        <v>21:1132</v>
      </c>
      <c r="D585" s="1" t="str">
        <f t="shared" si="48"/>
        <v>21:0251</v>
      </c>
      <c r="E585" t="s">
        <v>4633</v>
      </c>
      <c r="F585" t="s">
        <v>4634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 t="s">
        <v>4635</v>
      </c>
      <c r="P585" t="s">
        <v>4636</v>
      </c>
      <c r="Q585" t="s">
        <v>35</v>
      </c>
      <c r="R585" t="s">
        <v>4637</v>
      </c>
      <c r="S585" t="s">
        <v>4556</v>
      </c>
      <c r="T585" t="s">
        <v>33</v>
      </c>
      <c r="U585" t="s">
        <v>4638</v>
      </c>
      <c r="V585" t="s">
        <v>1985</v>
      </c>
      <c r="W585" t="s">
        <v>4639</v>
      </c>
    </row>
    <row r="586" spans="1:23" hidden="1" x14ac:dyDescent="0.3">
      <c r="A586" t="s">
        <v>4640</v>
      </c>
      <c r="B586" t="s">
        <v>4641</v>
      </c>
      <c r="C586" s="1" t="str">
        <f t="shared" si="47"/>
        <v>21:1132</v>
      </c>
      <c r="D586" s="1" t="str">
        <f t="shared" si="48"/>
        <v>21:0251</v>
      </c>
      <c r="E586" t="s">
        <v>4642</v>
      </c>
      <c r="F586" t="s">
        <v>4643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 t="s">
        <v>4644</v>
      </c>
      <c r="P586" t="s">
        <v>4645</v>
      </c>
      <c r="Q586" t="s">
        <v>35</v>
      </c>
      <c r="R586" t="s">
        <v>4646</v>
      </c>
      <c r="S586" t="s">
        <v>4647</v>
      </c>
      <c r="T586" t="s">
        <v>33</v>
      </c>
      <c r="U586" t="s">
        <v>690</v>
      </c>
      <c r="V586" t="s">
        <v>1985</v>
      </c>
      <c r="W586" t="s">
        <v>4648</v>
      </c>
    </row>
    <row r="587" spans="1:23" hidden="1" x14ac:dyDescent="0.3">
      <c r="A587" t="s">
        <v>4649</v>
      </c>
      <c r="B587" t="s">
        <v>4650</v>
      </c>
      <c r="C587" s="1" t="str">
        <f t="shared" si="47"/>
        <v>21:1132</v>
      </c>
      <c r="D587" s="1" t="str">
        <f t="shared" si="48"/>
        <v>21:0251</v>
      </c>
      <c r="E587" t="s">
        <v>4651</v>
      </c>
      <c r="F587" t="s">
        <v>4652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 t="s">
        <v>4653</v>
      </c>
      <c r="P587" t="s">
        <v>4654</v>
      </c>
      <c r="Q587" t="s">
        <v>35</v>
      </c>
      <c r="R587" t="s">
        <v>4655</v>
      </c>
      <c r="S587" t="s">
        <v>4656</v>
      </c>
      <c r="T587" t="s">
        <v>33</v>
      </c>
      <c r="U587" t="s">
        <v>4657</v>
      </c>
      <c r="V587" t="s">
        <v>1985</v>
      </c>
      <c r="W587" t="s">
        <v>3460</v>
      </c>
    </row>
    <row r="588" spans="1:23" hidden="1" x14ac:dyDescent="0.3">
      <c r="A588" t="s">
        <v>4658</v>
      </c>
      <c r="B588" t="s">
        <v>4659</v>
      </c>
      <c r="C588" s="1" t="str">
        <f t="shared" si="47"/>
        <v>21:1132</v>
      </c>
      <c r="D588" s="1" t="str">
        <f t="shared" si="48"/>
        <v>21:0251</v>
      </c>
      <c r="E588" t="s">
        <v>4660</v>
      </c>
      <c r="F588" t="s">
        <v>4661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 t="s">
        <v>4662</v>
      </c>
      <c r="P588" t="s">
        <v>4663</v>
      </c>
      <c r="Q588" t="s">
        <v>35</v>
      </c>
      <c r="R588" t="s">
        <v>4664</v>
      </c>
      <c r="S588" t="s">
        <v>4665</v>
      </c>
      <c r="T588" t="s">
        <v>33</v>
      </c>
      <c r="U588" t="s">
        <v>3994</v>
      </c>
      <c r="V588" t="s">
        <v>1985</v>
      </c>
      <c r="W588" t="s">
        <v>4666</v>
      </c>
    </row>
    <row r="589" spans="1:23" hidden="1" x14ac:dyDescent="0.3">
      <c r="A589" t="s">
        <v>4667</v>
      </c>
      <c r="B589" t="s">
        <v>4668</v>
      </c>
      <c r="C589" s="1" t="str">
        <f t="shared" si="47"/>
        <v>21:1132</v>
      </c>
      <c r="D589" s="1" t="str">
        <f t="shared" si="48"/>
        <v>21:0251</v>
      </c>
      <c r="E589" t="s">
        <v>4669</v>
      </c>
      <c r="F589" t="s">
        <v>4670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 t="s">
        <v>4671</v>
      </c>
      <c r="P589" t="s">
        <v>4672</v>
      </c>
      <c r="Q589" t="s">
        <v>35</v>
      </c>
      <c r="R589" t="s">
        <v>4673</v>
      </c>
      <c r="S589" t="s">
        <v>4674</v>
      </c>
      <c r="T589" t="s">
        <v>33</v>
      </c>
      <c r="U589" t="s">
        <v>4675</v>
      </c>
      <c r="V589" t="s">
        <v>1985</v>
      </c>
      <c r="W589" t="s">
        <v>4676</v>
      </c>
    </row>
    <row r="590" spans="1:23" hidden="1" x14ac:dyDescent="0.3">
      <c r="A590" t="s">
        <v>4677</v>
      </c>
      <c r="B590" t="s">
        <v>4678</v>
      </c>
      <c r="C590" s="1" t="str">
        <f t="shared" si="47"/>
        <v>21:1132</v>
      </c>
      <c r="D590" s="1" t="str">
        <f t="shared" si="48"/>
        <v>21:0251</v>
      </c>
      <c r="E590" t="s">
        <v>4679</v>
      </c>
      <c r="F590" t="s">
        <v>4680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 t="s">
        <v>4681</v>
      </c>
      <c r="P590" t="s">
        <v>4682</v>
      </c>
      <c r="Q590" t="s">
        <v>35</v>
      </c>
      <c r="R590" t="s">
        <v>4683</v>
      </c>
      <c r="S590" t="s">
        <v>2760</v>
      </c>
      <c r="T590" t="s">
        <v>33</v>
      </c>
      <c r="U590" t="s">
        <v>4684</v>
      </c>
      <c r="V590" t="s">
        <v>1985</v>
      </c>
      <c r="W590" t="s">
        <v>4648</v>
      </c>
    </row>
    <row r="591" spans="1:23" hidden="1" x14ac:dyDescent="0.3">
      <c r="A591" t="s">
        <v>4685</v>
      </c>
      <c r="B591" t="s">
        <v>4686</v>
      </c>
      <c r="C591" s="1" t="str">
        <f t="shared" si="47"/>
        <v>21:1132</v>
      </c>
      <c r="D591" s="1" t="str">
        <f t="shared" si="48"/>
        <v>21:0251</v>
      </c>
      <c r="E591" t="s">
        <v>4687</v>
      </c>
      <c r="F591" t="s">
        <v>4688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 t="s">
        <v>4689</v>
      </c>
      <c r="P591" t="s">
        <v>4690</v>
      </c>
      <c r="Q591" t="s">
        <v>35</v>
      </c>
      <c r="R591" t="s">
        <v>4691</v>
      </c>
      <c r="S591" t="s">
        <v>4692</v>
      </c>
      <c r="T591" t="s">
        <v>33</v>
      </c>
      <c r="U591" t="s">
        <v>4693</v>
      </c>
      <c r="V591" t="s">
        <v>1985</v>
      </c>
      <c r="W591" t="s">
        <v>4694</v>
      </c>
    </row>
    <row r="592" spans="1:23" hidden="1" x14ac:dyDescent="0.3">
      <c r="A592" t="s">
        <v>4695</v>
      </c>
      <c r="B592" t="s">
        <v>4696</v>
      </c>
      <c r="C592" s="1" t="str">
        <f t="shared" si="47"/>
        <v>21:1132</v>
      </c>
      <c r="D592" s="1" t="str">
        <f t="shared" si="48"/>
        <v>21:0251</v>
      </c>
      <c r="E592" t="s">
        <v>4697</v>
      </c>
      <c r="F592" t="s">
        <v>4698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 t="s">
        <v>4699</v>
      </c>
      <c r="P592" t="s">
        <v>4700</v>
      </c>
      <c r="Q592" t="s">
        <v>35</v>
      </c>
      <c r="R592" t="s">
        <v>4701</v>
      </c>
      <c r="S592" t="s">
        <v>4702</v>
      </c>
      <c r="T592" t="s">
        <v>33</v>
      </c>
      <c r="U592" t="s">
        <v>4703</v>
      </c>
      <c r="V592" t="s">
        <v>1985</v>
      </c>
      <c r="W592" t="s">
        <v>4704</v>
      </c>
    </row>
    <row r="593" spans="1:23" hidden="1" x14ac:dyDescent="0.3">
      <c r="A593" t="s">
        <v>4705</v>
      </c>
      <c r="B593" t="s">
        <v>4706</v>
      </c>
      <c r="C593" s="1" t="str">
        <f t="shared" si="47"/>
        <v>21:1132</v>
      </c>
      <c r="D593" s="1" t="str">
        <f t="shared" si="48"/>
        <v>21:0251</v>
      </c>
      <c r="E593" t="s">
        <v>4707</v>
      </c>
      <c r="F593" t="s">
        <v>4708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 t="s">
        <v>4709</v>
      </c>
      <c r="P593" t="s">
        <v>4710</v>
      </c>
      <c r="Q593" t="s">
        <v>35</v>
      </c>
      <c r="R593" t="s">
        <v>4711</v>
      </c>
      <c r="S593" t="s">
        <v>3456</v>
      </c>
      <c r="T593" t="s">
        <v>33</v>
      </c>
      <c r="U593" t="s">
        <v>4712</v>
      </c>
      <c r="V593" t="s">
        <v>1985</v>
      </c>
      <c r="W593" t="s">
        <v>4713</v>
      </c>
    </row>
    <row r="594" spans="1:23" hidden="1" x14ac:dyDescent="0.3">
      <c r="A594" t="s">
        <v>4714</v>
      </c>
      <c r="B594" t="s">
        <v>4715</v>
      </c>
      <c r="C594" s="1" t="str">
        <f t="shared" si="47"/>
        <v>21:1132</v>
      </c>
      <c r="D594" s="1" t="str">
        <f t="shared" si="48"/>
        <v>21:0251</v>
      </c>
      <c r="E594" t="s">
        <v>4716</v>
      </c>
      <c r="F594" t="s">
        <v>4717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 t="s">
        <v>4718</v>
      </c>
      <c r="P594" t="s">
        <v>4719</v>
      </c>
      <c r="Q594" t="s">
        <v>35</v>
      </c>
      <c r="R594" t="s">
        <v>2787</v>
      </c>
      <c r="S594" t="s">
        <v>3806</v>
      </c>
      <c r="T594" t="s">
        <v>33</v>
      </c>
      <c r="U594" t="s">
        <v>2145</v>
      </c>
      <c r="V594" t="s">
        <v>1985</v>
      </c>
      <c r="W594" t="s">
        <v>4720</v>
      </c>
    </row>
    <row r="595" spans="1:23" hidden="1" x14ac:dyDescent="0.3">
      <c r="A595" t="s">
        <v>4721</v>
      </c>
      <c r="B595" t="s">
        <v>4722</v>
      </c>
      <c r="C595" s="1" t="str">
        <f t="shared" si="47"/>
        <v>21:1132</v>
      </c>
      <c r="D595" s="1" t="str">
        <f t="shared" ref="D595:D623" si="51">HYPERLINK("https://geochem.nrcan.gc.ca/cdogs/content/svy/svy210251_e.htm", "21:0251")</f>
        <v>21:0251</v>
      </c>
      <c r="E595" t="s">
        <v>4723</v>
      </c>
      <c r="F595" t="s">
        <v>4724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 t="s">
        <v>4725</v>
      </c>
      <c r="P595" t="s">
        <v>4726</v>
      </c>
      <c r="Q595" t="s">
        <v>35</v>
      </c>
      <c r="R595" t="s">
        <v>4727</v>
      </c>
      <c r="S595" t="s">
        <v>4728</v>
      </c>
      <c r="T595" t="s">
        <v>33</v>
      </c>
      <c r="U595" t="s">
        <v>4729</v>
      </c>
      <c r="V595" t="s">
        <v>1985</v>
      </c>
      <c r="W595" t="s">
        <v>4730</v>
      </c>
    </row>
    <row r="596" spans="1:23" hidden="1" x14ac:dyDescent="0.3">
      <c r="A596" t="s">
        <v>4731</v>
      </c>
      <c r="B596" t="s">
        <v>4732</v>
      </c>
      <c r="C596" s="1" t="str">
        <f t="shared" si="47"/>
        <v>21:1132</v>
      </c>
      <c r="D596" s="1" t="str">
        <f t="shared" si="51"/>
        <v>21:0251</v>
      </c>
      <c r="E596" t="s">
        <v>4733</v>
      </c>
      <c r="F596" t="s">
        <v>4734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 t="s">
        <v>4735</v>
      </c>
      <c r="P596" t="s">
        <v>4736</v>
      </c>
      <c r="Q596" t="s">
        <v>35</v>
      </c>
      <c r="R596" t="s">
        <v>4737</v>
      </c>
      <c r="S596" t="s">
        <v>4738</v>
      </c>
      <c r="T596" t="s">
        <v>33</v>
      </c>
      <c r="U596" t="s">
        <v>4739</v>
      </c>
      <c r="V596" t="s">
        <v>1985</v>
      </c>
      <c r="W596" t="s">
        <v>4740</v>
      </c>
    </row>
    <row r="597" spans="1:23" hidden="1" x14ac:dyDescent="0.3">
      <c r="A597" t="s">
        <v>4741</v>
      </c>
      <c r="B597" t="s">
        <v>4742</v>
      </c>
      <c r="C597" s="1" t="str">
        <f t="shared" si="47"/>
        <v>21:1132</v>
      </c>
      <c r="D597" s="1" t="str">
        <f t="shared" si="51"/>
        <v>21:0251</v>
      </c>
      <c r="E597" t="s">
        <v>4743</v>
      </c>
      <c r="F597" t="s">
        <v>4744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 t="s">
        <v>4745</v>
      </c>
      <c r="P597" t="s">
        <v>4746</v>
      </c>
      <c r="Q597" t="s">
        <v>35</v>
      </c>
      <c r="R597" t="s">
        <v>3292</v>
      </c>
      <c r="S597" t="s">
        <v>4747</v>
      </c>
      <c r="T597" t="s">
        <v>33</v>
      </c>
      <c r="U597" t="s">
        <v>4748</v>
      </c>
      <c r="V597" t="s">
        <v>1985</v>
      </c>
      <c r="W597" t="s">
        <v>2219</v>
      </c>
    </row>
    <row r="598" spans="1:23" hidden="1" x14ac:dyDescent="0.3">
      <c r="A598" t="s">
        <v>4749</v>
      </c>
      <c r="B598" t="s">
        <v>4750</v>
      </c>
      <c r="C598" s="1" t="str">
        <f t="shared" si="47"/>
        <v>21:1132</v>
      </c>
      <c r="D598" s="1" t="str">
        <f t="shared" si="51"/>
        <v>21:0251</v>
      </c>
      <c r="E598" t="s">
        <v>4751</v>
      </c>
      <c r="F598" t="s">
        <v>4752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 t="s">
        <v>4753</v>
      </c>
      <c r="P598" t="s">
        <v>4754</v>
      </c>
      <c r="Q598" t="s">
        <v>35</v>
      </c>
      <c r="R598" t="s">
        <v>4755</v>
      </c>
      <c r="S598" t="s">
        <v>4756</v>
      </c>
      <c r="T598" t="s">
        <v>33</v>
      </c>
      <c r="U598" t="s">
        <v>4757</v>
      </c>
      <c r="V598" t="s">
        <v>1985</v>
      </c>
      <c r="W598" t="s">
        <v>4758</v>
      </c>
    </row>
    <row r="599" spans="1:23" hidden="1" x14ac:dyDescent="0.3">
      <c r="A599" t="s">
        <v>4759</v>
      </c>
      <c r="B599" t="s">
        <v>4760</v>
      </c>
      <c r="C599" s="1" t="str">
        <f t="shared" si="47"/>
        <v>21:1132</v>
      </c>
      <c r="D599" s="1" t="str">
        <f t="shared" si="51"/>
        <v>21:0251</v>
      </c>
      <c r="E599" t="s">
        <v>4761</v>
      </c>
      <c r="F599" t="s">
        <v>4762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 t="s">
        <v>4763</v>
      </c>
      <c r="P599" t="s">
        <v>4764</v>
      </c>
      <c r="Q599" t="s">
        <v>35</v>
      </c>
      <c r="R599" t="s">
        <v>4765</v>
      </c>
      <c r="S599" t="s">
        <v>4766</v>
      </c>
      <c r="T599" t="s">
        <v>33</v>
      </c>
      <c r="U599" t="s">
        <v>4767</v>
      </c>
      <c r="V599" t="s">
        <v>1985</v>
      </c>
      <c r="W599" t="s">
        <v>4768</v>
      </c>
    </row>
    <row r="600" spans="1:23" hidden="1" x14ac:dyDescent="0.3">
      <c r="A600" t="s">
        <v>4769</v>
      </c>
      <c r="B600" t="s">
        <v>4770</v>
      </c>
      <c r="C600" s="1" t="str">
        <f t="shared" si="47"/>
        <v>21:1132</v>
      </c>
      <c r="D600" s="1" t="str">
        <f t="shared" si="51"/>
        <v>21:0251</v>
      </c>
      <c r="E600" t="s">
        <v>4771</v>
      </c>
      <c r="F600" t="s">
        <v>4772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 t="s">
        <v>4773</v>
      </c>
      <c r="P600" t="s">
        <v>4774</v>
      </c>
      <c r="Q600" t="s">
        <v>35</v>
      </c>
      <c r="R600" t="s">
        <v>4775</v>
      </c>
      <c r="S600" t="s">
        <v>2815</v>
      </c>
      <c r="T600" t="s">
        <v>33</v>
      </c>
      <c r="U600" t="s">
        <v>4776</v>
      </c>
      <c r="V600" t="s">
        <v>1985</v>
      </c>
      <c r="W600" t="s">
        <v>4231</v>
      </c>
    </row>
    <row r="601" spans="1:23" hidden="1" x14ac:dyDescent="0.3">
      <c r="A601" t="s">
        <v>4777</v>
      </c>
      <c r="B601" t="s">
        <v>4778</v>
      </c>
      <c r="C601" s="1" t="str">
        <f t="shared" si="47"/>
        <v>21:1132</v>
      </c>
      <c r="D601" s="1" t="str">
        <f t="shared" si="51"/>
        <v>21:0251</v>
      </c>
      <c r="E601" t="s">
        <v>4779</v>
      </c>
      <c r="F601" t="s">
        <v>4780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 t="s">
        <v>1561</v>
      </c>
      <c r="P601" t="s">
        <v>4781</v>
      </c>
      <c r="Q601" t="s">
        <v>35</v>
      </c>
      <c r="R601" t="s">
        <v>4782</v>
      </c>
      <c r="S601" t="s">
        <v>3411</v>
      </c>
      <c r="T601" t="s">
        <v>33</v>
      </c>
      <c r="U601" t="s">
        <v>4783</v>
      </c>
      <c r="V601" t="s">
        <v>1985</v>
      </c>
      <c r="W601" t="s">
        <v>4784</v>
      </c>
    </row>
    <row r="602" spans="1:23" hidden="1" x14ac:dyDescent="0.3">
      <c r="A602" t="s">
        <v>4785</v>
      </c>
      <c r="B602" t="s">
        <v>4786</v>
      </c>
      <c r="C602" s="1" t="str">
        <f t="shared" si="47"/>
        <v>21:1132</v>
      </c>
      <c r="D602" s="1" t="str">
        <f t="shared" si="51"/>
        <v>21:0251</v>
      </c>
      <c r="E602" t="s">
        <v>4787</v>
      </c>
      <c r="F602" t="s">
        <v>4788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 t="s">
        <v>4789</v>
      </c>
      <c r="P602" t="s">
        <v>4790</v>
      </c>
      <c r="Q602" t="s">
        <v>35</v>
      </c>
      <c r="R602" t="s">
        <v>4791</v>
      </c>
      <c r="S602" t="s">
        <v>4648</v>
      </c>
      <c r="T602" t="s">
        <v>33</v>
      </c>
      <c r="U602" t="s">
        <v>4792</v>
      </c>
      <c r="V602" t="s">
        <v>1985</v>
      </c>
      <c r="W602" t="s">
        <v>3313</v>
      </c>
    </row>
    <row r="603" spans="1:23" hidden="1" x14ac:dyDescent="0.3">
      <c r="A603" t="s">
        <v>4793</v>
      </c>
      <c r="B603" t="s">
        <v>4794</v>
      </c>
      <c r="C603" s="1" t="str">
        <f t="shared" si="47"/>
        <v>21:1132</v>
      </c>
      <c r="D603" s="1" t="str">
        <f t="shared" si="51"/>
        <v>21:0251</v>
      </c>
      <c r="E603" t="s">
        <v>4795</v>
      </c>
      <c r="F603" t="s">
        <v>4796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 t="s">
        <v>4797</v>
      </c>
      <c r="P603" t="s">
        <v>2105</v>
      </c>
      <c r="Q603" t="s">
        <v>35</v>
      </c>
      <c r="R603" t="s">
        <v>4798</v>
      </c>
      <c r="S603" t="s">
        <v>4799</v>
      </c>
      <c r="T603" t="s">
        <v>33</v>
      </c>
      <c r="U603" t="s">
        <v>4800</v>
      </c>
      <c r="V603" t="s">
        <v>1985</v>
      </c>
      <c r="W603" t="s">
        <v>4801</v>
      </c>
    </row>
    <row r="604" spans="1:23" hidden="1" x14ac:dyDescent="0.3">
      <c r="A604" t="s">
        <v>4802</v>
      </c>
      <c r="B604" t="s">
        <v>4803</v>
      </c>
      <c r="C604" s="1" t="str">
        <f t="shared" si="47"/>
        <v>21:1132</v>
      </c>
      <c r="D604" s="1" t="str">
        <f t="shared" si="51"/>
        <v>21:0251</v>
      </c>
      <c r="E604" t="s">
        <v>4804</v>
      </c>
      <c r="F604" t="s">
        <v>4805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 t="s">
        <v>4806</v>
      </c>
      <c r="P604" t="s">
        <v>4807</v>
      </c>
      <c r="Q604" t="s">
        <v>35</v>
      </c>
      <c r="R604" t="s">
        <v>4808</v>
      </c>
      <c r="S604" t="s">
        <v>3183</v>
      </c>
      <c r="T604" t="s">
        <v>33</v>
      </c>
      <c r="U604" t="s">
        <v>4809</v>
      </c>
      <c r="V604" t="s">
        <v>1985</v>
      </c>
      <c r="W604" t="s">
        <v>4810</v>
      </c>
    </row>
    <row r="605" spans="1:23" hidden="1" x14ac:dyDescent="0.3">
      <c r="A605" t="s">
        <v>4811</v>
      </c>
      <c r="B605" t="s">
        <v>4812</v>
      </c>
      <c r="C605" s="1" t="str">
        <f t="shared" si="47"/>
        <v>21:1132</v>
      </c>
      <c r="D605" s="1" t="str">
        <f t="shared" si="51"/>
        <v>21:0251</v>
      </c>
      <c r="E605" t="s">
        <v>4813</v>
      </c>
      <c r="F605" t="s">
        <v>4814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 t="s">
        <v>4815</v>
      </c>
      <c r="P605" t="s">
        <v>4816</v>
      </c>
      <c r="Q605" t="s">
        <v>35</v>
      </c>
      <c r="R605" t="s">
        <v>4817</v>
      </c>
      <c r="S605" t="s">
        <v>4818</v>
      </c>
      <c r="T605" t="s">
        <v>33</v>
      </c>
      <c r="U605" t="s">
        <v>4819</v>
      </c>
      <c r="V605" t="s">
        <v>1985</v>
      </c>
      <c r="W605" t="s">
        <v>4820</v>
      </c>
    </row>
    <row r="606" spans="1:23" hidden="1" x14ac:dyDescent="0.3">
      <c r="A606" t="s">
        <v>4821</v>
      </c>
      <c r="B606" t="s">
        <v>4822</v>
      </c>
      <c r="C606" s="1" t="str">
        <f t="shared" si="47"/>
        <v>21:1132</v>
      </c>
      <c r="D606" s="1" t="str">
        <f t="shared" si="51"/>
        <v>21:0251</v>
      </c>
      <c r="E606" t="s">
        <v>4823</v>
      </c>
      <c r="F606" t="s">
        <v>4824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 t="s">
        <v>486</v>
      </c>
      <c r="P606" t="s">
        <v>4825</v>
      </c>
      <c r="Q606" t="s">
        <v>35</v>
      </c>
      <c r="R606" t="s">
        <v>4519</v>
      </c>
      <c r="S606" t="s">
        <v>3806</v>
      </c>
      <c r="T606" t="s">
        <v>33</v>
      </c>
      <c r="U606" t="s">
        <v>4826</v>
      </c>
      <c r="V606" t="s">
        <v>1985</v>
      </c>
      <c r="W606" t="s">
        <v>4827</v>
      </c>
    </row>
    <row r="607" spans="1:23" hidden="1" x14ac:dyDescent="0.3">
      <c r="A607" t="s">
        <v>4828</v>
      </c>
      <c r="B607" t="s">
        <v>4829</v>
      </c>
      <c r="C607" s="1" t="str">
        <f t="shared" si="47"/>
        <v>21:1132</v>
      </c>
      <c r="D607" s="1" t="str">
        <f t="shared" si="51"/>
        <v>21:0251</v>
      </c>
      <c r="E607" t="s">
        <v>4830</v>
      </c>
      <c r="F607" t="s">
        <v>4831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 t="s">
        <v>4832</v>
      </c>
      <c r="P607" t="s">
        <v>4833</v>
      </c>
      <c r="Q607" t="s">
        <v>35</v>
      </c>
      <c r="R607" t="s">
        <v>4834</v>
      </c>
      <c r="S607" t="s">
        <v>4835</v>
      </c>
      <c r="T607" t="s">
        <v>33</v>
      </c>
      <c r="U607" t="s">
        <v>4836</v>
      </c>
      <c r="V607" t="s">
        <v>1985</v>
      </c>
      <c r="W607" t="s">
        <v>4837</v>
      </c>
    </row>
    <row r="608" spans="1:23" hidden="1" x14ac:dyDescent="0.3">
      <c r="A608" t="s">
        <v>4838</v>
      </c>
      <c r="B608" t="s">
        <v>4839</v>
      </c>
      <c r="C608" s="1" t="str">
        <f t="shared" si="47"/>
        <v>21:1132</v>
      </c>
      <c r="D608" s="1" t="str">
        <f t="shared" si="51"/>
        <v>21:0251</v>
      </c>
      <c r="E608" t="s">
        <v>4840</v>
      </c>
      <c r="F608" t="s">
        <v>4841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 t="s">
        <v>4842</v>
      </c>
      <c r="P608" t="s">
        <v>4843</v>
      </c>
      <c r="Q608" t="s">
        <v>35</v>
      </c>
      <c r="R608" t="s">
        <v>4844</v>
      </c>
      <c r="S608" t="s">
        <v>4845</v>
      </c>
      <c r="T608" t="s">
        <v>33</v>
      </c>
      <c r="U608" t="s">
        <v>4846</v>
      </c>
      <c r="V608" t="s">
        <v>1985</v>
      </c>
      <c r="W608" t="s">
        <v>4847</v>
      </c>
    </row>
    <row r="609" spans="1:23" hidden="1" x14ac:dyDescent="0.3">
      <c r="A609" t="s">
        <v>4848</v>
      </c>
      <c r="B609" t="s">
        <v>4849</v>
      </c>
      <c r="C609" s="1" t="str">
        <f t="shared" si="47"/>
        <v>21:1132</v>
      </c>
      <c r="D609" s="1" t="str">
        <f t="shared" si="51"/>
        <v>21:0251</v>
      </c>
      <c r="E609" t="s">
        <v>4850</v>
      </c>
      <c r="F609" t="s">
        <v>4851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 t="s">
        <v>4852</v>
      </c>
      <c r="P609" t="s">
        <v>4853</v>
      </c>
      <c r="Q609" t="s">
        <v>35</v>
      </c>
      <c r="R609" t="s">
        <v>4854</v>
      </c>
      <c r="S609" t="s">
        <v>830</v>
      </c>
      <c r="T609" t="s">
        <v>33</v>
      </c>
      <c r="U609" t="s">
        <v>4855</v>
      </c>
      <c r="V609" t="s">
        <v>1985</v>
      </c>
      <c r="W609" t="s">
        <v>4856</v>
      </c>
    </row>
    <row r="610" spans="1:23" hidden="1" x14ac:dyDescent="0.3">
      <c r="A610" t="s">
        <v>4857</v>
      </c>
      <c r="B610" t="s">
        <v>4858</v>
      </c>
      <c r="C610" s="1" t="str">
        <f t="shared" si="47"/>
        <v>21:1132</v>
      </c>
      <c r="D610" s="1" t="str">
        <f t="shared" si="51"/>
        <v>21:0251</v>
      </c>
      <c r="E610" t="s">
        <v>4859</v>
      </c>
      <c r="F610" t="s">
        <v>4860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 t="s">
        <v>4861</v>
      </c>
      <c r="P610" t="s">
        <v>4862</v>
      </c>
      <c r="Q610" t="s">
        <v>35</v>
      </c>
      <c r="R610" t="s">
        <v>4863</v>
      </c>
      <c r="S610" t="s">
        <v>228</v>
      </c>
      <c r="T610" t="s">
        <v>33</v>
      </c>
      <c r="U610" t="s">
        <v>4864</v>
      </c>
      <c r="V610" t="s">
        <v>1985</v>
      </c>
      <c r="W610" t="s">
        <v>4865</v>
      </c>
    </row>
    <row r="611" spans="1:23" hidden="1" x14ac:dyDescent="0.3">
      <c r="A611" t="s">
        <v>4866</v>
      </c>
      <c r="B611" t="s">
        <v>4867</v>
      </c>
      <c r="C611" s="1" t="str">
        <f t="shared" si="47"/>
        <v>21:1132</v>
      </c>
      <c r="D611" s="1" t="str">
        <f t="shared" si="51"/>
        <v>21:0251</v>
      </c>
      <c r="E611" t="s">
        <v>4868</v>
      </c>
      <c r="F611" t="s">
        <v>4869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 t="s">
        <v>4870</v>
      </c>
      <c r="P611" t="s">
        <v>4871</v>
      </c>
      <c r="Q611" t="s">
        <v>35</v>
      </c>
      <c r="R611" t="s">
        <v>4872</v>
      </c>
      <c r="S611" t="s">
        <v>4873</v>
      </c>
      <c r="T611" t="s">
        <v>33</v>
      </c>
      <c r="U611" t="s">
        <v>4874</v>
      </c>
      <c r="V611" t="s">
        <v>1985</v>
      </c>
      <c r="W611" t="s">
        <v>4875</v>
      </c>
    </row>
    <row r="612" spans="1:23" hidden="1" x14ac:dyDescent="0.3">
      <c r="A612" t="s">
        <v>4876</v>
      </c>
      <c r="B612" t="s">
        <v>4877</v>
      </c>
      <c r="C612" s="1" t="str">
        <f t="shared" si="47"/>
        <v>21:1132</v>
      </c>
      <c r="D612" s="1" t="str">
        <f t="shared" si="51"/>
        <v>21:0251</v>
      </c>
      <c r="E612" t="s">
        <v>4878</v>
      </c>
      <c r="F612" t="s">
        <v>4879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 t="s">
        <v>4880</v>
      </c>
      <c r="P612" t="s">
        <v>2105</v>
      </c>
      <c r="Q612" t="s">
        <v>35</v>
      </c>
      <c r="R612" t="s">
        <v>4881</v>
      </c>
      <c r="S612" t="s">
        <v>4882</v>
      </c>
      <c r="T612" t="s">
        <v>33</v>
      </c>
      <c r="U612" t="s">
        <v>4883</v>
      </c>
      <c r="V612" t="s">
        <v>1985</v>
      </c>
      <c r="W612" t="s">
        <v>4884</v>
      </c>
    </row>
    <row r="613" spans="1:23" hidden="1" x14ac:dyDescent="0.3">
      <c r="A613" t="s">
        <v>4885</v>
      </c>
      <c r="B613" t="s">
        <v>4886</v>
      </c>
      <c r="C613" s="1" t="str">
        <f t="shared" si="47"/>
        <v>21:1132</v>
      </c>
      <c r="D613" s="1" t="str">
        <f t="shared" si="51"/>
        <v>21:0251</v>
      </c>
      <c r="E613" t="s">
        <v>4887</v>
      </c>
      <c r="F613" t="s">
        <v>4888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 t="s">
        <v>4889</v>
      </c>
      <c r="P613" t="s">
        <v>4890</v>
      </c>
      <c r="Q613" t="s">
        <v>35</v>
      </c>
      <c r="R613" t="s">
        <v>4891</v>
      </c>
      <c r="S613" t="s">
        <v>4892</v>
      </c>
      <c r="T613" t="s">
        <v>33</v>
      </c>
      <c r="U613" t="s">
        <v>4893</v>
      </c>
      <c r="V613" t="s">
        <v>1985</v>
      </c>
      <c r="W613" t="s">
        <v>4894</v>
      </c>
    </row>
    <row r="614" spans="1:23" hidden="1" x14ac:dyDescent="0.3">
      <c r="A614" t="s">
        <v>4895</v>
      </c>
      <c r="B614" t="s">
        <v>4896</v>
      </c>
      <c r="C614" s="1" t="str">
        <f t="shared" si="47"/>
        <v>21:1132</v>
      </c>
      <c r="D614" s="1" t="str">
        <f t="shared" si="51"/>
        <v>21:0251</v>
      </c>
      <c r="E614" t="s">
        <v>4897</v>
      </c>
      <c r="F614" t="s">
        <v>4898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 t="s">
        <v>4899</v>
      </c>
      <c r="P614" t="s">
        <v>4900</v>
      </c>
      <c r="Q614" t="s">
        <v>35</v>
      </c>
      <c r="R614" t="s">
        <v>4901</v>
      </c>
      <c r="S614" t="s">
        <v>2106</v>
      </c>
      <c r="T614" t="s">
        <v>33</v>
      </c>
      <c r="U614" t="s">
        <v>4902</v>
      </c>
      <c r="V614" t="s">
        <v>1985</v>
      </c>
      <c r="W614" t="s">
        <v>4903</v>
      </c>
    </row>
    <row r="615" spans="1:23" hidden="1" x14ac:dyDescent="0.3">
      <c r="A615" t="s">
        <v>4904</v>
      </c>
      <c r="B615" t="s">
        <v>4905</v>
      </c>
      <c r="C615" s="1" t="str">
        <f t="shared" si="47"/>
        <v>21:1132</v>
      </c>
      <c r="D615" s="1" t="str">
        <f t="shared" si="51"/>
        <v>21:0251</v>
      </c>
      <c r="E615" t="s">
        <v>4906</v>
      </c>
      <c r="F615" t="s">
        <v>4907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 t="s">
        <v>4908</v>
      </c>
      <c r="P615" t="s">
        <v>4909</v>
      </c>
      <c r="Q615" t="s">
        <v>35</v>
      </c>
      <c r="R615" t="s">
        <v>4910</v>
      </c>
      <c r="S615" t="s">
        <v>4911</v>
      </c>
      <c r="T615" t="s">
        <v>33</v>
      </c>
      <c r="U615" t="s">
        <v>4912</v>
      </c>
      <c r="V615" t="s">
        <v>1985</v>
      </c>
      <c r="W615" t="s">
        <v>4913</v>
      </c>
    </row>
    <row r="616" spans="1:23" hidden="1" x14ac:dyDescent="0.3">
      <c r="A616" t="s">
        <v>4914</v>
      </c>
      <c r="B616" t="s">
        <v>4915</v>
      </c>
      <c r="C616" s="1" t="str">
        <f t="shared" si="47"/>
        <v>21:1132</v>
      </c>
      <c r="D616" s="1" t="str">
        <f t="shared" si="51"/>
        <v>21:0251</v>
      </c>
      <c r="E616" t="s">
        <v>4916</v>
      </c>
      <c r="F616" t="s">
        <v>4917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 t="s">
        <v>4918</v>
      </c>
      <c r="P616" t="s">
        <v>4919</v>
      </c>
      <c r="Q616" t="s">
        <v>35</v>
      </c>
      <c r="R616" t="s">
        <v>4920</v>
      </c>
      <c r="S616" t="s">
        <v>4801</v>
      </c>
      <c r="T616" t="s">
        <v>33</v>
      </c>
      <c r="U616" t="s">
        <v>4921</v>
      </c>
      <c r="V616" t="s">
        <v>1985</v>
      </c>
      <c r="W616" t="s">
        <v>4922</v>
      </c>
    </row>
    <row r="617" spans="1:23" hidden="1" x14ac:dyDescent="0.3">
      <c r="A617" t="s">
        <v>4923</v>
      </c>
      <c r="B617" t="s">
        <v>4924</v>
      </c>
      <c r="C617" s="1" t="str">
        <f t="shared" si="47"/>
        <v>21:1132</v>
      </c>
      <c r="D617" s="1" t="str">
        <f t="shared" si="51"/>
        <v>21:0251</v>
      </c>
      <c r="E617" t="s">
        <v>4925</v>
      </c>
      <c r="F617" t="s">
        <v>4926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 t="s">
        <v>4927</v>
      </c>
      <c r="P617" t="s">
        <v>4928</v>
      </c>
      <c r="Q617" t="s">
        <v>35</v>
      </c>
      <c r="R617" t="s">
        <v>4613</v>
      </c>
      <c r="S617" t="s">
        <v>4929</v>
      </c>
      <c r="T617" t="s">
        <v>33</v>
      </c>
      <c r="U617" t="s">
        <v>4930</v>
      </c>
      <c r="V617" t="s">
        <v>1985</v>
      </c>
      <c r="W617" t="s">
        <v>2851</v>
      </c>
    </row>
    <row r="618" spans="1:23" hidden="1" x14ac:dyDescent="0.3">
      <c r="A618" t="s">
        <v>4931</v>
      </c>
      <c r="B618" t="s">
        <v>4932</v>
      </c>
      <c r="C618" s="1" t="str">
        <f t="shared" si="47"/>
        <v>21:1132</v>
      </c>
      <c r="D618" s="1" t="str">
        <f t="shared" si="51"/>
        <v>21:0251</v>
      </c>
      <c r="E618" t="s">
        <v>4933</v>
      </c>
      <c r="F618" t="s">
        <v>4934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 t="s">
        <v>4935</v>
      </c>
      <c r="P618" t="s">
        <v>2105</v>
      </c>
      <c r="Q618" t="s">
        <v>35</v>
      </c>
      <c r="R618" t="s">
        <v>4936</v>
      </c>
      <c r="S618" t="s">
        <v>4937</v>
      </c>
      <c r="T618" t="s">
        <v>33</v>
      </c>
      <c r="U618" t="s">
        <v>4938</v>
      </c>
      <c r="V618" t="s">
        <v>1985</v>
      </c>
      <c r="W618" t="s">
        <v>1840</v>
      </c>
    </row>
    <row r="619" spans="1:23" hidden="1" x14ac:dyDescent="0.3">
      <c r="A619" t="s">
        <v>4939</v>
      </c>
      <c r="B619" t="s">
        <v>4940</v>
      </c>
      <c r="C619" s="1" t="str">
        <f t="shared" si="47"/>
        <v>21:1132</v>
      </c>
      <c r="D619" s="1" t="str">
        <f t="shared" si="51"/>
        <v>21:0251</v>
      </c>
      <c r="E619" t="s">
        <v>4941</v>
      </c>
      <c r="F619" t="s">
        <v>4942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 t="s">
        <v>4943</v>
      </c>
      <c r="P619" t="s">
        <v>2105</v>
      </c>
      <c r="Q619" t="s">
        <v>35</v>
      </c>
      <c r="R619" t="s">
        <v>4944</v>
      </c>
      <c r="S619" t="s">
        <v>33</v>
      </c>
      <c r="T619" t="s">
        <v>33</v>
      </c>
      <c r="U619" t="s">
        <v>1007</v>
      </c>
      <c r="V619" t="s">
        <v>1985</v>
      </c>
      <c r="W619" t="s">
        <v>2069</v>
      </c>
    </row>
    <row r="620" spans="1:23" hidden="1" x14ac:dyDescent="0.3">
      <c r="A620" t="s">
        <v>4945</v>
      </c>
      <c r="B620" t="s">
        <v>4946</v>
      </c>
      <c r="C620" s="1" t="str">
        <f t="shared" si="47"/>
        <v>21:1132</v>
      </c>
      <c r="D620" s="1" t="str">
        <f t="shared" si="51"/>
        <v>21:0251</v>
      </c>
      <c r="E620" t="s">
        <v>4947</v>
      </c>
      <c r="F620" t="s">
        <v>4948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 t="s">
        <v>4949</v>
      </c>
      <c r="P620" t="s">
        <v>4950</v>
      </c>
      <c r="Q620" t="s">
        <v>35</v>
      </c>
      <c r="R620" t="s">
        <v>4951</v>
      </c>
      <c r="S620" t="s">
        <v>4952</v>
      </c>
      <c r="T620" t="s">
        <v>33</v>
      </c>
      <c r="U620" t="s">
        <v>4953</v>
      </c>
      <c r="V620" t="s">
        <v>1985</v>
      </c>
      <c r="W620" t="s">
        <v>4954</v>
      </c>
    </row>
    <row r="621" spans="1:23" hidden="1" x14ac:dyDescent="0.3">
      <c r="A621" t="s">
        <v>4955</v>
      </c>
      <c r="B621" t="s">
        <v>4956</v>
      </c>
      <c r="C621" s="1" t="str">
        <f t="shared" si="47"/>
        <v>21:1132</v>
      </c>
      <c r="D621" s="1" t="str">
        <f t="shared" si="51"/>
        <v>21:0251</v>
      </c>
      <c r="E621" t="s">
        <v>4957</v>
      </c>
      <c r="F621" t="s">
        <v>4958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 t="s">
        <v>4959</v>
      </c>
      <c r="P621" t="s">
        <v>4960</v>
      </c>
      <c r="Q621" t="s">
        <v>35</v>
      </c>
      <c r="R621" t="s">
        <v>1342</v>
      </c>
      <c r="S621" t="s">
        <v>4961</v>
      </c>
      <c r="T621" t="s">
        <v>33</v>
      </c>
      <c r="U621" t="s">
        <v>4962</v>
      </c>
      <c r="V621" t="s">
        <v>1985</v>
      </c>
      <c r="W621" t="s">
        <v>4963</v>
      </c>
    </row>
    <row r="622" spans="1:23" hidden="1" x14ac:dyDescent="0.3">
      <c r="A622" t="s">
        <v>4964</v>
      </c>
      <c r="B622" t="s">
        <v>4965</v>
      </c>
      <c r="C622" s="1" t="str">
        <f t="shared" si="47"/>
        <v>21:1132</v>
      </c>
      <c r="D622" s="1" t="str">
        <f t="shared" si="51"/>
        <v>21:0251</v>
      </c>
      <c r="E622" t="s">
        <v>4966</v>
      </c>
      <c r="F622" t="s">
        <v>4967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 t="s">
        <v>4968</v>
      </c>
      <c r="P622" t="s">
        <v>2105</v>
      </c>
      <c r="Q622" t="s">
        <v>35</v>
      </c>
      <c r="R622" t="s">
        <v>4969</v>
      </c>
      <c r="S622" t="s">
        <v>1921</v>
      </c>
      <c r="T622" t="s">
        <v>33</v>
      </c>
      <c r="U622" t="s">
        <v>4970</v>
      </c>
      <c r="V622" t="s">
        <v>1985</v>
      </c>
      <c r="W622" t="s">
        <v>4971</v>
      </c>
    </row>
    <row r="623" spans="1:23" hidden="1" x14ac:dyDescent="0.3">
      <c r="A623" t="s">
        <v>4972</v>
      </c>
      <c r="B623" t="s">
        <v>4973</v>
      </c>
      <c r="C623" s="1" t="str">
        <f t="shared" si="47"/>
        <v>21:1132</v>
      </c>
      <c r="D623" s="1" t="str">
        <f t="shared" si="51"/>
        <v>21:0251</v>
      </c>
      <c r="E623" t="s">
        <v>4974</v>
      </c>
      <c r="F623" t="s">
        <v>4975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 t="s">
        <v>4976</v>
      </c>
      <c r="P623" t="s">
        <v>2105</v>
      </c>
      <c r="Q623" t="s">
        <v>35</v>
      </c>
      <c r="R623" t="s">
        <v>4977</v>
      </c>
      <c r="S623" t="s">
        <v>4978</v>
      </c>
      <c r="T623" t="s">
        <v>33</v>
      </c>
      <c r="U623" t="s">
        <v>4979</v>
      </c>
      <c r="V623" t="s">
        <v>1985</v>
      </c>
      <c r="W623" t="s">
        <v>4980</v>
      </c>
    </row>
    <row r="624" spans="1:23" hidden="1" x14ac:dyDescent="0.3">
      <c r="A624" t="s">
        <v>4981</v>
      </c>
      <c r="B624" t="s">
        <v>4982</v>
      </c>
      <c r="C624" s="1" t="str">
        <f t="shared" si="47"/>
        <v>21:1132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4983</v>
      </c>
      <c r="O624" t="s">
        <v>4984</v>
      </c>
      <c r="P624" t="s">
        <v>2105</v>
      </c>
      <c r="Q624" t="s">
        <v>35</v>
      </c>
      <c r="R624" t="s">
        <v>4985</v>
      </c>
      <c r="S624" t="s">
        <v>2039</v>
      </c>
      <c r="T624" t="s">
        <v>33</v>
      </c>
      <c r="U624" t="s">
        <v>4986</v>
      </c>
      <c r="V624" t="s">
        <v>1985</v>
      </c>
      <c r="W624" t="s">
        <v>4987</v>
      </c>
    </row>
    <row r="625" spans="1:23" hidden="1" x14ac:dyDescent="0.3">
      <c r="A625" t="s">
        <v>4988</v>
      </c>
      <c r="B625" t="s">
        <v>4989</v>
      </c>
      <c r="C625" s="1" t="str">
        <f t="shared" si="47"/>
        <v>21:1132</v>
      </c>
      <c r="D625" s="1" t="str">
        <f t="shared" ref="D625:D656" si="52">HYPERLINK("https://geochem.nrcan.gc.ca/cdogs/content/svy/svy210251_e.htm", "21:0251")</f>
        <v>21:0251</v>
      </c>
      <c r="E625" t="s">
        <v>4990</v>
      </c>
      <c r="F625" t="s">
        <v>4991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 t="s">
        <v>4992</v>
      </c>
      <c r="P625" t="s">
        <v>2105</v>
      </c>
      <c r="Q625" t="s">
        <v>35</v>
      </c>
      <c r="R625" t="s">
        <v>4993</v>
      </c>
      <c r="S625" t="s">
        <v>4307</v>
      </c>
      <c r="T625" t="s">
        <v>33</v>
      </c>
      <c r="U625" t="s">
        <v>4994</v>
      </c>
      <c r="V625" t="s">
        <v>1985</v>
      </c>
      <c r="W625" t="s">
        <v>4995</v>
      </c>
    </row>
    <row r="626" spans="1:23" hidden="1" x14ac:dyDescent="0.3">
      <c r="A626" t="s">
        <v>4996</v>
      </c>
      <c r="B626" t="s">
        <v>4997</v>
      </c>
      <c r="C626" s="1" t="str">
        <f t="shared" si="47"/>
        <v>21:1132</v>
      </c>
      <c r="D626" s="1" t="str">
        <f t="shared" si="52"/>
        <v>21:0251</v>
      </c>
      <c r="E626" t="s">
        <v>4998</v>
      </c>
      <c r="F626" t="s">
        <v>4999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 t="s">
        <v>5000</v>
      </c>
      <c r="P626" t="s">
        <v>2105</v>
      </c>
      <c r="Q626" t="s">
        <v>35</v>
      </c>
      <c r="R626" t="s">
        <v>5001</v>
      </c>
      <c r="S626" t="s">
        <v>5002</v>
      </c>
      <c r="T626" t="s">
        <v>33</v>
      </c>
      <c r="U626" t="s">
        <v>5003</v>
      </c>
      <c r="V626" t="s">
        <v>1985</v>
      </c>
      <c r="W626" t="s">
        <v>5004</v>
      </c>
    </row>
    <row r="627" spans="1:23" hidden="1" x14ac:dyDescent="0.3">
      <c r="A627" t="s">
        <v>5005</v>
      </c>
      <c r="B627" t="s">
        <v>5006</v>
      </c>
      <c r="C627" s="1" t="str">
        <f t="shared" ref="C627:C690" si="55">HYPERLINK("https://geochem.nrcan.gc.ca/cdogs/content/bdl/bdl211132_e.htm", "21:1132")</f>
        <v>21:1132</v>
      </c>
      <c r="D627" s="1" t="str">
        <f t="shared" si="52"/>
        <v>21:0251</v>
      </c>
      <c r="E627" t="s">
        <v>5007</v>
      </c>
      <c r="F627" t="s">
        <v>5008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 t="s">
        <v>5009</v>
      </c>
      <c r="P627" t="s">
        <v>2105</v>
      </c>
      <c r="Q627" t="s">
        <v>35</v>
      </c>
      <c r="R627" t="s">
        <v>5010</v>
      </c>
      <c r="S627" t="s">
        <v>4255</v>
      </c>
      <c r="T627" t="s">
        <v>33</v>
      </c>
      <c r="U627" t="s">
        <v>5011</v>
      </c>
      <c r="V627" t="s">
        <v>1985</v>
      </c>
      <c r="W627" t="s">
        <v>5012</v>
      </c>
    </row>
    <row r="628" spans="1:23" hidden="1" x14ac:dyDescent="0.3">
      <c r="A628" t="s">
        <v>5013</v>
      </c>
      <c r="B628" t="s">
        <v>5014</v>
      </c>
      <c r="C628" s="1" t="str">
        <f t="shared" si="55"/>
        <v>21:1132</v>
      </c>
      <c r="D628" s="1" t="str">
        <f t="shared" si="52"/>
        <v>21:0251</v>
      </c>
      <c r="E628" t="s">
        <v>5015</v>
      </c>
      <c r="F628" t="s">
        <v>5016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 t="s">
        <v>5017</v>
      </c>
      <c r="P628" t="s">
        <v>2105</v>
      </c>
      <c r="Q628" t="s">
        <v>35</v>
      </c>
      <c r="R628" t="s">
        <v>5018</v>
      </c>
      <c r="S628" t="s">
        <v>33</v>
      </c>
      <c r="T628" t="s">
        <v>33</v>
      </c>
      <c r="U628" t="s">
        <v>3524</v>
      </c>
      <c r="V628" t="s">
        <v>1985</v>
      </c>
      <c r="W628" t="s">
        <v>5019</v>
      </c>
    </row>
    <row r="629" spans="1:23" hidden="1" x14ac:dyDescent="0.3">
      <c r="A629" t="s">
        <v>5020</v>
      </c>
      <c r="B629" t="s">
        <v>5021</v>
      </c>
      <c r="C629" s="1" t="str">
        <f t="shared" si="55"/>
        <v>21:1132</v>
      </c>
      <c r="D629" s="1" t="str">
        <f t="shared" si="52"/>
        <v>21:0251</v>
      </c>
      <c r="E629" t="s">
        <v>5022</v>
      </c>
      <c r="F629" t="s">
        <v>5023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 t="s">
        <v>5024</v>
      </c>
      <c r="P629" t="s">
        <v>2105</v>
      </c>
      <c r="Q629" t="s">
        <v>35</v>
      </c>
      <c r="R629" t="s">
        <v>5025</v>
      </c>
      <c r="S629" t="s">
        <v>5026</v>
      </c>
      <c r="T629" t="s">
        <v>33</v>
      </c>
      <c r="U629" t="s">
        <v>5027</v>
      </c>
      <c r="V629" t="s">
        <v>1985</v>
      </c>
      <c r="W629" t="s">
        <v>1388</v>
      </c>
    </row>
    <row r="630" spans="1:23" hidden="1" x14ac:dyDescent="0.3">
      <c r="A630" t="s">
        <v>5028</v>
      </c>
      <c r="B630" t="s">
        <v>5029</v>
      </c>
      <c r="C630" s="1" t="str">
        <f t="shared" si="55"/>
        <v>21:1132</v>
      </c>
      <c r="D630" s="1" t="str">
        <f t="shared" si="52"/>
        <v>21:0251</v>
      </c>
      <c r="E630" t="s">
        <v>5030</v>
      </c>
      <c r="F630" t="s">
        <v>5031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 t="s">
        <v>5032</v>
      </c>
      <c r="P630" t="s">
        <v>2105</v>
      </c>
      <c r="Q630" t="s">
        <v>35</v>
      </c>
      <c r="R630" t="s">
        <v>5033</v>
      </c>
      <c r="S630" t="s">
        <v>5034</v>
      </c>
      <c r="T630" t="s">
        <v>33</v>
      </c>
      <c r="U630" t="s">
        <v>5035</v>
      </c>
      <c r="V630" t="s">
        <v>1985</v>
      </c>
      <c r="W630" t="s">
        <v>4758</v>
      </c>
    </row>
    <row r="631" spans="1:23" hidden="1" x14ac:dyDescent="0.3">
      <c r="A631" t="s">
        <v>5036</v>
      </c>
      <c r="B631" t="s">
        <v>5037</v>
      </c>
      <c r="C631" s="1" t="str">
        <f t="shared" si="55"/>
        <v>21:1132</v>
      </c>
      <c r="D631" s="1" t="str">
        <f t="shared" si="52"/>
        <v>21:0251</v>
      </c>
      <c r="E631" t="s">
        <v>5038</v>
      </c>
      <c r="F631" t="s">
        <v>5039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 t="s">
        <v>5040</v>
      </c>
      <c r="P631" t="s">
        <v>2105</v>
      </c>
      <c r="Q631" t="s">
        <v>35</v>
      </c>
      <c r="R631" t="s">
        <v>5041</v>
      </c>
      <c r="S631" t="s">
        <v>4527</v>
      </c>
      <c r="T631" t="s">
        <v>33</v>
      </c>
      <c r="U631" t="s">
        <v>5042</v>
      </c>
      <c r="V631" t="s">
        <v>1985</v>
      </c>
      <c r="W631" t="s">
        <v>5043</v>
      </c>
    </row>
    <row r="632" spans="1:23" hidden="1" x14ac:dyDescent="0.3">
      <c r="A632" t="s">
        <v>5044</v>
      </c>
      <c r="B632" t="s">
        <v>5045</v>
      </c>
      <c r="C632" s="1" t="str">
        <f t="shared" si="55"/>
        <v>21:1132</v>
      </c>
      <c r="D632" s="1" t="str">
        <f t="shared" si="52"/>
        <v>21:0251</v>
      </c>
      <c r="E632" t="s">
        <v>5046</v>
      </c>
      <c r="F632" t="s">
        <v>5047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 t="s">
        <v>5048</v>
      </c>
      <c r="P632" t="s">
        <v>2105</v>
      </c>
      <c r="Q632" t="s">
        <v>35</v>
      </c>
      <c r="R632" t="s">
        <v>5049</v>
      </c>
      <c r="S632" t="s">
        <v>3496</v>
      </c>
      <c r="T632" t="s">
        <v>33</v>
      </c>
      <c r="U632" t="s">
        <v>5050</v>
      </c>
      <c r="V632" t="s">
        <v>1985</v>
      </c>
      <c r="W632" t="s">
        <v>5051</v>
      </c>
    </row>
    <row r="633" spans="1:23" hidden="1" x14ac:dyDescent="0.3">
      <c r="A633" t="s">
        <v>5052</v>
      </c>
      <c r="B633" t="s">
        <v>5053</v>
      </c>
      <c r="C633" s="1" t="str">
        <f t="shared" si="55"/>
        <v>21:1132</v>
      </c>
      <c r="D633" s="1" t="str">
        <f t="shared" si="52"/>
        <v>21:0251</v>
      </c>
      <c r="E633" t="s">
        <v>5054</v>
      </c>
      <c r="F633" t="s">
        <v>5055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 t="s">
        <v>5056</v>
      </c>
      <c r="P633" t="s">
        <v>2105</v>
      </c>
      <c r="Q633" t="s">
        <v>35</v>
      </c>
      <c r="R633" t="s">
        <v>5057</v>
      </c>
      <c r="S633" t="s">
        <v>5058</v>
      </c>
      <c r="T633" t="s">
        <v>33</v>
      </c>
      <c r="U633" t="s">
        <v>5059</v>
      </c>
      <c r="V633" t="s">
        <v>1985</v>
      </c>
      <c r="W633" t="s">
        <v>5060</v>
      </c>
    </row>
    <row r="634" spans="1:23" hidden="1" x14ac:dyDescent="0.3">
      <c r="A634" t="s">
        <v>5061</v>
      </c>
      <c r="B634" t="s">
        <v>5062</v>
      </c>
      <c r="C634" s="1" t="str">
        <f t="shared" si="55"/>
        <v>21:1132</v>
      </c>
      <c r="D634" s="1" t="str">
        <f t="shared" si="52"/>
        <v>21:0251</v>
      </c>
      <c r="E634" t="s">
        <v>5063</v>
      </c>
      <c r="F634" t="s">
        <v>5064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 t="s">
        <v>5065</v>
      </c>
      <c r="P634" t="s">
        <v>2105</v>
      </c>
      <c r="Q634" t="s">
        <v>35</v>
      </c>
      <c r="R634" t="s">
        <v>5066</v>
      </c>
      <c r="S634" t="s">
        <v>5067</v>
      </c>
      <c r="T634" t="s">
        <v>33</v>
      </c>
      <c r="U634" t="s">
        <v>5068</v>
      </c>
      <c r="V634" t="s">
        <v>1985</v>
      </c>
      <c r="W634" t="s">
        <v>2656</v>
      </c>
    </row>
    <row r="635" spans="1:23" hidden="1" x14ac:dyDescent="0.3">
      <c r="A635" t="s">
        <v>5069</v>
      </c>
      <c r="B635" t="s">
        <v>5070</v>
      </c>
      <c r="C635" s="1" t="str">
        <f t="shared" si="55"/>
        <v>21:1132</v>
      </c>
      <c r="D635" s="1" t="str">
        <f t="shared" si="52"/>
        <v>21:0251</v>
      </c>
      <c r="E635" t="s">
        <v>5071</v>
      </c>
      <c r="F635" t="s">
        <v>5072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 t="s">
        <v>5073</v>
      </c>
      <c r="P635" t="s">
        <v>2105</v>
      </c>
      <c r="Q635" t="s">
        <v>35</v>
      </c>
      <c r="R635" t="s">
        <v>5074</v>
      </c>
      <c r="S635" t="s">
        <v>1048</v>
      </c>
      <c r="T635" t="s">
        <v>33</v>
      </c>
      <c r="U635" t="s">
        <v>5075</v>
      </c>
      <c r="V635" t="s">
        <v>1985</v>
      </c>
      <c r="W635" t="s">
        <v>5076</v>
      </c>
    </row>
    <row r="636" spans="1:23" hidden="1" x14ac:dyDescent="0.3">
      <c r="A636" t="s">
        <v>5077</v>
      </c>
      <c r="B636" t="s">
        <v>5078</v>
      </c>
      <c r="C636" s="1" t="str">
        <f t="shared" si="55"/>
        <v>21:1132</v>
      </c>
      <c r="D636" s="1" t="str">
        <f t="shared" si="52"/>
        <v>21:0251</v>
      </c>
      <c r="E636" t="s">
        <v>5079</v>
      </c>
      <c r="F636" t="s">
        <v>5080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 t="s">
        <v>5081</v>
      </c>
      <c r="P636" t="s">
        <v>2105</v>
      </c>
      <c r="Q636" t="s">
        <v>35</v>
      </c>
      <c r="R636" t="s">
        <v>5082</v>
      </c>
      <c r="S636" t="s">
        <v>5083</v>
      </c>
      <c r="T636" t="s">
        <v>33</v>
      </c>
      <c r="U636" t="s">
        <v>5084</v>
      </c>
      <c r="V636" t="s">
        <v>1985</v>
      </c>
      <c r="W636" t="s">
        <v>5085</v>
      </c>
    </row>
    <row r="637" spans="1:23" hidden="1" x14ac:dyDescent="0.3">
      <c r="A637" t="s">
        <v>5086</v>
      </c>
      <c r="B637" t="s">
        <v>5087</v>
      </c>
      <c r="C637" s="1" t="str">
        <f t="shared" si="55"/>
        <v>21:1132</v>
      </c>
      <c r="D637" s="1" t="str">
        <f t="shared" si="52"/>
        <v>21:0251</v>
      </c>
      <c r="E637" t="s">
        <v>5088</v>
      </c>
      <c r="F637" t="s">
        <v>5089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 t="s">
        <v>5090</v>
      </c>
      <c r="P637" t="s">
        <v>2105</v>
      </c>
      <c r="Q637" t="s">
        <v>35</v>
      </c>
      <c r="R637" t="s">
        <v>5091</v>
      </c>
      <c r="S637" t="s">
        <v>2860</v>
      </c>
      <c r="T637" t="s">
        <v>33</v>
      </c>
      <c r="U637" t="s">
        <v>5092</v>
      </c>
      <c r="V637" t="s">
        <v>1985</v>
      </c>
      <c r="W637" t="s">
        <v>5093</v>
      </c>
    </row>
    <row r="638" spans="1:23" hidden="1" x14ac:dyDescent="0.3">
      <c r="A638" t="s">
        <v>5094</v>
      </c>
      <c r="B638" t="s">
        <v>5095</v>
      </c>
      <c r="C638" s="1" t="str">
        <f t="shared" si="55"/>
        <v>21:1132</v>
      </c>
      <c r="D638" s="1" t="str">
        <f t="shared" si="52"/>
        <v>21:0251</v>
      </c>
      <c r="E638" t="s">
        <v>5096</v>
      </c>
      <c r="F638" t="s">
        <v>5097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 t="s">
        <v>5098</v>
      </c>
      <c r="P638" t="s">
        <v>2105</v>
      </c>
      <c r="Q638" t="s">
        <v>35</v>
      </c>
      <c r="R638" t="s">
        <v>5099</v>
      </c>
      <c r="S638" t="s">
        <v>5100</v>
      </c>
      <c r="T638" t="s">
        <v>33</v>
      </c>
      <c r="U638" t="s">
        <v>5101</v>
      </c>
      <c r="V638" t="s">
        <v>1985</v>
      </c>
      <c r="W638" t="s">
        <v>2955</v>
      </c>
    </row>
    <row r="639" spans="1:23" hidden="1" x14ac:dyDescent="0.3">
      <c r="A639" t="s">
        <v>5102</v>
      </c>
      <c r="B639" t="s">
        <v>5103</v>
      </c>
      <c r="C639" s="1" t="str">
        <f t="shared" si="55"/>
        <v>21:1132</v>
      </c>
      <c r="D639" s="1" t="str">
        <f t="shared" si="52"/>
        <v>21:0251</v>
      </c>
      <c r="E639" t="s">
        <v>5104</v>
      </c>
      <c r="F639" t="s">
        <v>5105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 t="s">
        <v>5106</v>
      </c>
      <c r="P639" t="s">
        <v>2105</v>
      </c>
      <c r="Q639" t="s">
        <v>35</v>
      </c>
      <c r="R639" t="s">
        <v>5107</v>
      </c>
      <c r="S639" t="s">
        <v>1840</v>
      </c>
      <c r="T639" t="s">
        <v>33</v>
      </c>
      <c r="U639" t="s">
        <v>5108</v>
      </c>
      <c r="V639" t="s">
        <v>1985</v>
      </c>
      <c r="W639" t="s">
        <v>5109</v>
      </c>
    </row>
    <row r="640" spans="1:23" hidden="1" x14ac:dyDescent="0.3">
      <c r="A640" t="s">
        <v>5110</v>
      </c>
      <c r="B640" t="s">
        <v>5111</v>
      </c>
      <c r="C640" s="1" t="str">
        <f t="shared" si="55"/>
        <v>21:1132</v>
      </c>
      <c r="D640" s="1" t="str">
        <f t="shared" si="52"/>
        <v>21:0251</v>
      </c>
      <c r="E640" t="s">
        <v>5112</v>
      </c>
      <c r="F640" t="s">
        <v>5113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 t="s">
        <v>5114</v>
      </c>
      <c r="P640" t="s">
        <v>2105</v>
      </c>
      <c r="Q640" t="s">
        <v>35</v>
      </c>
      <c r="R640" t="s">
        <v>5115</v>
      </c>
      <c r="S640" t="s">
        <v>5116</v>
      </c>
      <c r="T640" t="s">
        <v>33</v>
      </c>
      <c r="U640" t="s">
        <v>5117</v>
      </c>
      <c r="V640" t="s">
        <v>1985</v>
      </c>
      <c r="W640" t="s">
        <v>3735</v>
      </c>
    </row>
    <row r="641" spans="1:23" hidden="1" x14ac:dyDescent="0.3">
      <c r="A641" t="s">
        <v>5118</v>
      </c>
      <c r="B641" t="s">
        <v>5119</v>
      </c>
      <c r="C641" s="1" t="str">
        <f t="shared" si="55"/>
        <v>21:1132</v>
      </c>
      <c r="D641" s="1" t="str">
        <f t="shared" si="52"/>
        <v>21:0251</v>
      </c>
      <c r="E641" t="s">
        <v>5120</v>
      </c>
      <c r="F641" t="s">
        <v>5121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 t="s">
        <v>5122</v>
      </c>
      <c r="P641" t="s">
        <v>2105</v>
      </c>
      <c r="Q641" t="s">
        <v>35</v>
      </c>
      <c r="R641" t="s">
        <v>5123</v>
      </c>
      <c r="S641" t="s">
        <v>5124</v>
      </c>
      <c r="T641" t="s">
        <v>33</v>
      </c>
      <c r="U641" t="s">
        <v>5125</v>
      </c>
      <c r="V641" t="s">
        <v>1985</v>
      </c>
      <c r="W641" t="s">
        <v>1786</v>
      </c>
    </row>
    <row r="642" spans="1:23" hidden="1" x14ac:dyDescent="0.3">
      <c r="A642" t="s">
        <v>5126</v>
      </c>
      <c r="B642" t="s">
        <v>5127</v>
      </c>
      <c r="C642" s="1" t="str">
        <f t="shared" si="55"/>
        <v>21:1132</v>
      </c>
      <c r="D642" s="1" t="str">
        <f t="shared" si="52"/>
        <v>21:0251</v>
      </c>
      <c r="E642" t="s">
        <v>5128</v>
      </c>
      <c r="F642" t="s">
        <v>5129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 t="s">
        <v>5130</v>
      </c>
      <c r="P642" t="s">
        <v>2105</v>
      </c>
      <c r="Q642" t="s">
        <v>35</v>
      </c>
      <c r="R642" t="s">
        <v>5131</v>
      </c>
      <c r="S642" t="s">
        <v>2354</v>
      </c>
      <c r="T642" t="s">
        <v>33</v>
      </c>
      <c r="U642" t="s">
        <v>5132</v>
      </c>
      <c r="V642" t="s">
        <v>1985</v>
      </c>
      <c r="W642" t="s">
        <v>1030</v>
      </c>
    </row>
    <row r="643" spans="1:23" hidden="1" x14ac:dyDescent="0.3">
      <c r="A643" t="s">
        <v>5133</v>
      </c>
      <c r="B643" t="s">
        <v>5134</v>
      </c>
      <c r="C643" s="1" t="str">
        <f t="shared" si="55"/>
        <v>21:1132</v>
      </c>
      <c r="D643" s="1" t="str">
        <f t="shared" si="52"/>
        <v>21:0251</v>
      </c>
      <c r="E643" t="s">
        <v>5135</v>
      </c>
      <c r="F643" t="s">
        <v>5136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 t="s">
        <v>5137</v>
      </c>
      <c r="P643" t="s">
        <v>2105</v>
      </c>
      <c r="Q643" t="s">
        <v>35</v>
      </c>
      <c r="R643" t="s">
        <v>5138</v>
      </c>
      <c r="S643" t="s">
        <v>5100</v>
      </c>
      <c r="T643" t="s">
        <v>33</v>
      </c>
      <c r="U643" t="s">
        <v>5139</v>
      </c>
      <c r="V643" t="s">
        <v>1985</v>
      </c>
      <c r="W643" t="s">
        <v>3652</v>
      </c>
    </row>
    <row r="644" spans="1:23" hidden="1" x14ac:dyDescent="0.3">
      <c r="A644" t="s">
        <v>5140</v>
      </c>
      <c r="B644" t="s">
        <v>5141</v>
      </c>
      <c r="C644" s="1" t="str">
        <f t="shared" si="55"/>
        <v>21:1132</v>
      </c>
      <c r="D644" s="1" t="str">
        <f t="shared" si="52"/>
        <v>21:0251</v>
      </c>
      <c r="E644" t="s">
        <v>5142</v>
      </c>
      <c r="F644" t="s">
        <v>5143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 t="s">
        <v>5144</v>
      </c>
      <c r="P644" t="s">
        <v>2105</v>
      </c>
      <c r="Q644" t="s">
        <v>35</v>
      </c>
      <c r="R644" t="s">
        <v>5145</v>
      </c>
      <c r="S644" t="s">
        <v>5146</v>
      </c>
      <c r="T644" t="s">
        <v>33</v>
      </c>
      <c r="U644" t="s">
        <v>5147</v>
      </c>
      <c r="V644" t="s">
        <v>1985</v>
      </c>
      <c r="W644" t="s">
        <v>4902</v>
      </c>
    </row>
    <row r="645" spans="1:23" hidden="1" x14ac:dyDescent="0.3">
      <c r="A645" t="s">
        <v>5148</v>
      </c>
      <c r="B645" t="s">
        <v>5149</v>
      </c>
      <c r="C645" s="1" t="str">
        <f t="shared" si="55"/>
        <v>21:1132</v>
      </c>
      <c r="D645" s="1" t="str">
        <f t="shared" si="52"/>
        <v>21:0251</v>
      </c>
      <c r="E645" t="s">
        <v>5150</v>
      </c>
      <c r="F645" t="s">
        <v>5151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 t="s">
        <v>5152</v>
      </c>
      <c r="P645" t="s">
        <v>2105</v>
      </c>
      <c r="Q645" t="s">
        <v>35</v>
      </c>
      <c r="R645" t="s">
        <v>5153</v>
      </c>
      <c r="S645" t="s">
        <v>5154</v>
      </c>
      <c r="T645" t="s">
        <v>33</v>
      </c>
      <c r="U645" t="s">
        <v>5155</v>
      </c>
      <c r="V645" t="s">
        <v>1985</v>
      </c>
      <c r="W645" t="s">
        <v>5156</v>
      </c>
    </row>
    <row r="646" spans="1:23" hidden="1" x14ac:dyDescent="0.3">
      <c r="A646" t="s">
        <v>5157</v>
      </c>
      <c r="B646" t="s">
        <v>5158</v>
      </c>
      <c r="C646" s="1" t="str">
        <f t="shared" si="55"/>
        <v>21:1132</v>
      </c>
      <c r="D646" s="1" t="str">
        <f t="shared" si="52"/>
        <v>21:0251</v>
      </c>
      <c r="E646" t="s">
        <v>5159</v>
      </c>
      <c r="F646" t="s">
        <v>5160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 t="s">
        <v>5161</v>
      </c>
      <c r="P646" t="s">
        <v>2105</v>
      </c>
      <c r="Q646" t="s">
        <v>35</v>
      </c>
      <c r="R646" t="s">
        <v>5162</v>
      </c>
      <c r="S646" t="s">
        <v>5163</v>
      </c>
      <c r="T646" t="s">
        <v>33</v>
      </c>
      <c r="U646" t="s">
        <v>5164</v>
      </c>
      <c r="V646" t="s">
        <v>1985</v>
      </c>
      <c r="W646" t="s">
        <v>5109</v>
      </c>
    </row>
    <row r="647" spans="1:23" hidden="1" x14ac:dyDescent="0.3">
      <c r="A647" t="s">
        <v>5165</v>
      </c>
      <c r="B647" t="s">
        <v>5166</v>
      </c>
      <c r="C647" s="1" t="str">
        <f t="shared" si="55"/>
        <v>21:1132</v>
      </c>
      <c r="D647" s="1" t="str">
        <f t="shared" si="52"/>
        <v>21:0251</v>
      </c>
      <c r="E647" t="s">
        <v>5167</v>
      </c>
      <c r="F647" t="s">
        <v>5168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 t="s">
        <v>5169</v>
      </c>
      <c r="P647" t="s">
        <v>2105</v>
      </c>
      <c r="Q647" t="s">
        <v>35</v>
      </c>
      <c r="R647" t="s">
        <v>5170</v>
      </c>
      <c r="S647" t="s">
        <v>5171</v>
      </c>
      <c r="T647" t="s">
        <v>33</v>
      </c>
      <c r="U647" t="s">
        <v>5172</v>
      </c>
      <c r="V647" t="s">
        <v>1985</v>
      </c>
      <c r="W647" t="s">
        <v>5173</v>
      </c>
    </row>
    <row r="648" spans="1:23" hidden="1" x14ac:dyDescent="0.3">
      <c r="A648" t="s">
        <v>5174</v>
      </c>
      <c r="B648" t="s">
        <v>5175</v>
      </c>
      <c r="C648" s="1" t="str">
        <f t="shared" si="55"/>
        <v>21:1132</v>
      </c>
      <c r="D648" s="1" t="str">
        <f t="shared" si="52"/>
        <v>21:0251</v>
      </c>
      <c r="E648" t="s">
        <v>5176</v>
      </c>
      <c r="F648" t="s">
        <v>5177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 t="s">
        <v>5178</v>
      </c>
      <c r="P648" t="s">
        <v>2105</v>
      </c>
      <c r="Q648" t="s">
        <v>35</v>
      </c>
      <c r="R648" t="s">
        <v>5179</v>
      </c>
      <c r="S648" t="s">
        <v>5180</v>
      </c>
      <c r="T648" t="s">
        <v>33</v>
      </c>
      <c r="U648" t="s">
        <v>5181</v>
      </c>
      <c r="V648" t="s">
        <v>1985</v>
      </c>
      <c r="W648" t="s">
        <v>5182</v>
      </c>
    </row>
    <row r="649" spans="1:23" hidden="1" x14ac:dyDescent="0.3">
      <c r="A649" t="s">
        <v>5183</v>
      </c>
      <c r="B649" t="s">
        <v>5184</v>
      </c>
      <c r="C649" s="1" t="str">
        <f t="shared" si="55"/>
        <v>21:1132</v>
      </c>
      <c r="D649" s="1" t="str">
        <f t="shared" si="52"/>
        <v>21:0251</v>
      </c>
      <c r="E649" t="s">
        <v>5185</v>
      </c>
      <c r="F649" t="s">
        <v>5186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 t="s">
        <v>5187</v>
      </c>
      <c r="P649" t="s">
        <v>5188</v>
      </c>
      <c r="Q649" t="s">
        <v>35</v>
      </c>
      <c r="R649" t="s">
        <v>5189</v>
      </c>
      <c r="S649" t="s">
        <v>5190</v>
      </c>
      <c r="T649" t="s">
        <v>33</v>
      </c>
      <c r="U649" t="s">
        <v>5191</v>
      </c>
      <c r="V649" t="s">
        <v>1985</v>
      </c>
      <c r="W649" t="s">
        <v>5192</v>
      </c>
    </row>
    <row r="650" spans="1:23" hidden="1" x14ac:dyDescent="0.3">
      <c r="A650" t="s">
        <v>5193</v>
      </c>
      <c r="B650" t="s">
        <v>5194</v>
      </c>
      <c r="C650" s="1" t="str">
        <f t="shared" si="55"/>
        <v>21:1132</v>
      </c>
      <c r="D650" s="1" t="str">
        <f t="shared" si="52"/>
        <v>21:0251</v>
      </c>
      <c r="E650" t="s">
        <v>5195</v>
      </c>
      <c r="F650" t="s">
        <v>5196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 t="s">
        <v>5197</v>
      </c>
      <c r="P650" t="s">
        <v>2105</v>
      </c>
      <c r="Q650" t="s">
        <v>35</v>
      </c>
      <c r="R650" t="s">
        <v>5198</v>
      </c>
      <c r="S650" t="s">
        <v>5199</v>
      </c>
      <c r="T650" t="s">
        <v>33</v>
      </c>
      <c r="U650" t="s">
        <v>5200</v>
      </c>
      <c r="V650" t="s">
        <v>1985</v>
      </c>
      <c r="W650" t="s">
        <v>5201</v>
      </c>
    </row>
    <row r="651" spans="1:23" hidden="1" x14ac:dyDescent="0.3">
      <c r="A651" t="s">
        <v>5202</v>
      </c>
      <c r="B651" t="s">
        <v>5203</v>
      </c>
      <c r="C651" s="1" t="str">
        <f t="shared" si="55"/>
        <v>21:1132</v>
      </c>
      <c r="D651" s="1" t="str">
        <f t="shared" si="52"/>
        <v>21:0251</v>
      </c>
      <c r="E651" t="s">
        <v>5204</v>
      </c>
      <c r="F651" t="s">
        <v>5205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 t="s">
        <v>5206</v>
      </c>
      <c r="P651" t="s">
        <v>2105</v>
      </c>
      <c r="Q651" t="s">
        <v>35</v>
      </c>
      <c r="R651" t="s">
        <v>5207</v>
      </c>
      <c r="S651" t="s">
        <v>2347</v>
      </c>
      <c r="T651" t="s">
        <v>33</v>
      </c>
      <c r="U651" t="s">
        <v>5208</v>
      </c>
      <c r="V651" t="s">
        <v>1985</v>
      </c>
      <c r="W651" t="s">
        <v>5209</v>
      </c>
    </row>
    <row r="652" spans="1:23" hidden="1" x14ac:dyDescent="0.3">
      <c r="A652" t="s">
        <v>5210</v>
      </c>
      <c r="B652" t="s">
        <v>5211</v>
      </c>
      <c r="C652" s="1" t="str">
        <f t="shared" si="55"/>
        <v>21:1132</v>
      </c>
      <c r="D652" s="1" t="str">
        <f t="shared" si="52"/>
        <v>21:0251</v>
      </c>
      <c r="E652" t="s">
        <v>5212</v>
      </c>
      <c r="F652" t="s">
        <v>5213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 t="s">
        <v>5214</v>
      </c>
      <c r="P652" t="s">
        <v>5215</v>
      </c>
      <c r="Q652" t="s">
        <v>35</v>
      </c>
      <c r="R652" t="s">
        <v>5216</v>
      </c>
      <c r="S652" t="s">
        <v>5217</v>
      </c>
      <c r="T652" t="s">
        <v>33</v>
      </c>
      <c r="U652" t="s">
        <v>5218</v>
      </c>
      <c r="V652" t="s">
        <v>1985</v>
      </c>
      <c r="W652" t="s">
        <v>5219</v>
      </c>
    </row>
    <row r="653" spans="1:23" hidden="1" x14ac:dyDescent="0.3">
      <c r="A653" t="s">
        <v>5220</v>
      </c>
      <c r="B653" t="s">
        <v>5221</v>
      </c>
      <c r="C653" s="1" t="str">
        <f t="shared" si="55"/>
        <v>21:1132</v>
      </c>
      <c r="D653" s="1" t="str">
        <f t="shared" si="52"/>
        <v>21:0251</v>
      </c>
      <c r="E653" t="s">
        <v>5222</v>
      </c>
      <c r="F653" t="s">
        <v>5223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 t="s">
        <v>5224</v>
      </c>
      <c r="P653" t="s">
        <v>5225</v>
      </c>
      <c r="Q653" t="s">
        <v>5226</v>
      </c>
      <c r="R653" t="s">
        <v>5227</v>
      </c>
      <c r="S653" t="s">
        <v>5228</v>
      </c>
      <c r="T653" t="s">
        <v>33</v>
      </c>
      <c r="U653" t="s">
        <v>5229</v>
      </c>
      <c r="V653" t="s">
        <v>1985</v>
      </c>
      <c r="W653" t="s">
        <v>5230</v>
      </c>
    </row>
    <row r="654" spans="1:23" hidden="1" x14ac:dyDescent="0.3">
      <c r="A654" t="s">
        <v>5231</v>
      </c>
      <c r="B654" t="s">
        <v>5232</v>
      </c>
      <c r="C654" s="1" t="str">
        <f t="shared" si="55"/>
        <v>21:1132</v>
      </c>
      <c r="D654" s="1" t="str">
        <f t="shared" si="52"/>
        <v>21:0251</v>
      </c>
      <c r="E654" t="s">
        <v>5233</v>
      </c>
      <c r="F654" t="s">
        <v>5234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 t="s">
        <v>5235</v>
      </c>
      <c r="P654" t="s">
        <v>5236</v>
      </c>
      <c r="Q654" t="s">
        <v>3626</v>
      </c>
      <c r="R654" t="s">
        <v>5237</v>
      </c>
      <c r="S654" t="s">
        <v>5238</v>
      </c>
      <c r="T654" t="s">
        <v>33</v>
      </c>
      <c r="U654" t="s">
        <v>5239</v>
      </c>
      <c r="V654" t="s">
        <v>1985</v>
      </c>
      <c r="W654" t="s">
        <v>4954</v>
      </c>
    </row>
    <row r="655" spans="1:23" hidden="1" x14ac:dyDescent="0.3">
      <c r="A655" t="s">
        <v>5240</v>
      </c>
      <c r="B655" t="s">
        <v>5241</v>
      </c>
      <c r="C655" s="1" t="str">
        <f t="shared" si="55"/>
        <v>21:1132</v>
      </c>
      <c r="D655" s="1" t="str">
        <f t="shared" si="52"/>
        <v>21:0251</v>
      </c>
      <c r="E655" t="s">
        <v>5242</v>
      </c>
      <c r="F655" t="s">
        <v>5243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 t="s">
        <v>5244</v>
      </c>
      <c r="P655" t="s">
        <v>5245</v>
      </c>
      <c r="Q655" t="s">
        <v>4937</v>
      </c>
      <c r="R655" t="s">
        <v>5246</v>
      </c>
      <c r="S655" t="s">
        <v>5247</v>
      </c>
      <c r="T655" t="s">
        <v>33</v>
      </c>
      <c r="U655" t="s">
        <v>5248</v>
      </c>
      <c r="V655" t="s">
        <v>1985</v>
      </c>
      <c r="W655" t="s">
        <v>704</v>
      </c>
    </row>
    <row r="656" spans="1:23" hidden="1" x14ac:dyDescent="0.3">
      <c r="A656" t="s">
        <v>5249</v>
      </c>
      <c r="B656" t="s">
        <v>5250</v>
      </c>
      <c r="C656" s="1" t="str">
        <f t="shared" si="55"/>
        <v>21:1132</v>
      </c>
      <c r="D656" s="1" t="str">
        <f t="shared" si="52"/>
        <v>21:0251</v>
      </c>
      <c r="E656" t="s">
        <v>5251</v>
      </c>
      <c r="F656" t="s">
        <v>5252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 t="s">
        <v>5253</v>
      </c>
      <c r="P656" t="s">
        <v>5254</v>
      </c>
      <c r="Q656" t="s">
        <v>2145</v>
      </c>
      <c r="R656" t="s">
        <v>5255</v>
      </c>
      <c r="S656" t="s">
        <v>3516</v>
      </c>
      <c r="T656" t="s">
        <v>33</v>
      </c>
      <c r="U656" t="s">
        <v>5256</v>
      </c>
      <c r="V656" t="s">
        <v>1985</v>
      </c>
      <c r="W656" t="s">
        <v>694</v>
      </c>
    </row>
    <row r="657" spans="1:23" hidden="1" x14ac:dyDescent="0.3">
      <c r="A657" t="s">
        <v>5257</v>
      </c>
      <c r="B657" t="s">
        <v>5258</v>
      </c>
      <c r="C657" s="1" t="str">
        <f t="shared" si="55"/>
        <v>21:1132</v>
      </c>
      <c r="D657" s="1" t="str">
        <f t="shared" ref="D657:D688" si="56">HYPERLINK("https://geochem.nrcan.gc.ca/cdogs/content/svy/svy210251_e.htm", "21:0251")</f>
        <v>21:0251</v>
      </c>
      <c r="E657" t="s">
        <v>5259</v>
      </c>
      <c r="F657" t="s">
        <v>5260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 t="s">
        <v>5261</v>
      </c>
      <c r="P657" t="s">
        <v>5262</v>
      </c>
      <c r="Q657" t="s">
        <v>4728</v>
      </c>
      <c r="R657" t="s">
        <v>5263</v>
      </c>
      <c r="S657" t="s">
        <v>2165</v>
      </c>
      <c r="T657" t="s">
        <v>33</v>
      </c>
      <c r="U657" t="s">
        <v>5264</v>
      </c>
      <c r="V657" t="s">
        <v>1985</v>
      </c>
      <c r="W657" t="s">
        <v>5265</v>
      </c>
    </row>
    <row r="658" spans="1:23" hidden="1" x14ac:dyDescent="0.3">
      <c r="A658" t="s">
        <v>5266</v>
      </c>
      <c r="B658" t="s">
        <v>5267</v>
      </c>
      <c r="C658" s="1" t="str">
        <f t="shared" si="55"/>
        <v>21:1132</v>
      </c>
      <c r="D658" s="1" t="str">
        <f t="shared" si="56"/>
        <v>21:0251</v>
      </c>
      <c r="E658" t="s">
        <v>5268</v>
      </c>
      <c r="F658" t="s">
        <v>5269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 t="s">
        <v>5270</v>
      </c>
      <c r="P658" t="s">
        <v>5271</v>
      </c>
      <c r="Q658" t="s">
        <v>5272</v>
      </c>
      <c r="R658" t="s">
        <v>5273</v>
      </c>
      <c r="S658" t="s">
        <v>5274</v>
      </c>
      <c r="T658" t="s">
        <v>33</v>
      </c>
      <c r="U658" t="s">
        <v>1266</v>
      </c>
      <c r="V658" t="s">
        <v>1985</v>
      </c>
      <c r="W658" t="s">
        <v>5275</v>
      </c>
    </row>
    <row r="659" spans="1:23" hidden="1" x14ac:dyDescent="0.3">
      <c r="A659" t="s">
        <v>5276</v>
      </c>
      <c r="B659" t="s">
        <v>5277</v>
      </c>
      <c r="C659" s="1" t="str">
        <f t="shared" si="55"/>
        <v>21:1132</v>
      </c>
      <c r="D659" s="1" t="str">
        <f t="shared" si="56"/>
        <v>21:0251</v>
      </c>
      <c r="E659" t="s">
        <v>5278</v>
      </c>
      <c r="F659" t="s">
        <v>5279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 t="s">
        <v>5280</v>
      </c>
      <c r="P659" t="s">
        <v>5262</v>
      </c>
      <c r="Q659" t="s">
        <v>5281</v>
      </c>
      <c r="R659" t="s">
        <v>5282</v>
      </c>
      <c r="S659" t="s">
        <v>5283</v>
      </c>
      <c r="T659" t="s">
        <v>33</v>
      </c>
      <c r="U659" t="s">
        <v>5284</v>
      </c>
      <c r="V659" t="s">
        <v>1985</v>
      </c>
      <c r="W659" t="s">
        <v>5285</v>
      </c>
    </row>
    <row r="660" spans="1:23" hidden="1" x14ac:dyDescent="0.3">
      <c r="A660" t="s">
        <v>5286</v>
      </c>
      <c r="B660" t="s">
        <v>5287</v>
      </c>
      <c r="C660" s="1" t="str">
        <f t="shared" si="55"/>
        <v>21:1132</v>
      </c>
      <c r="D660" s="1" t="str">
        <f t="shared" si="56"/>
        <v>21:0251</v>
      </c>
      <c r="E660" t="s">
        <v>5288</v>
      </c>
      <c r="F660" t="s">
        <v>5289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 t="s">
        <v>5290</v>
      </c>
      <c r="P660" t="s">
        <v>5291</v>
      </c>
      <c r="Q660" t="s">
        <v>4692</v>
      </c>
      <c r="R660" t="s">
        <v>1107</v>
      </c>
      <c r="S660" t="s">
        <v>4076</v>
      </c>
      <c r="T660" t="s">
        <v>33</v>
      </c>
      <c r="U660" t="s">
        <v>5292</v>
      </c>
      <c r="V660" t="s">
        <v>1985</v>
      </c>
      <c r="W660" t="s">
        <v>5293</v>
      </c>
    </row>
    <row r="661" spans="1:23" hidden="1" x14ac:dyDescent="0.3">
      <c r="A661" t="s">
        <v>5294</v>
      </c>
      <c r="B661" t="s">
        <v>5295</v>
      </c>
      <c r="C661" s="1" t="str">
        <f t="shared" si="55"/>
        <v>21:1132</v>
      </c>
      <c r="D661" s="1" t="str">
        <f t="shared" si="56"/>
        <v>21:0251</v>
      </c>
      <c r="E661" t="s">
        <v>5296</v>
      </c>
      <c r="F661" t="s">
        <v>5297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 t="s">
        <v>5298</v>
      </c>
      <c r="P661" t="s">
        <v>5299</v>
      </c>
      <c r="Q661" t="s">
        <v>3320</v>
      </c>
      <c r="R661" t="s">
        <v>5300</v>
      </c>
      <c r="S661" t="s">
        <v>5301</v>
      </c>
      <c r="T661" t="s">
        <v>33</v>
      </c>
      <c r="U661" t="s">
        <v>5302</v>
      </c>
      <c r="V661" t="s">
        <v>1985</v>
      </c>
      <c r="W661" t="s">
        <v>5303</v>
      </c>
    </row>
    <row r="662" spans="1:23" hidden="1" x14ac:dyDescent="0.3">
      <c r="A662" t="s">
        <v>5304</v>
      </c>
      <c r="B662" t="s">
        <v>5305</v>
      </c>
      <c r="C662" s="1" t="str">
        <f t="shared" si="55"/>
        <v>21:1132</v>
      </c>
      <c r="D662" s="1" t="str">
        <f t="shared" si="56"/>
        <v>21:0251</v>
      </c>
      <c r="E662" t="s">
        <v>5306</v>
      </c>
      <c r="F662" t="s">
        <v>5307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 t="s">
        <v>5308</v>
      </c>
      <c r="P662" t="s">
        <v>5309</v>
      </c>
      <c r="Q662" t="s">
        <v>3816</v>
      </c>
      <c r="R662" t="s">
        <v>288</v>
      </c>
      <c r="S662" t="s">
        <v>3917</v>
      </c>
      <c r="T662" t="s">
        <v>33</v>
      </c>
      <c r="U662" t="s">
        <v>5310</v>
      </c>
      <c r="V662" t="s">
        <v>1985</v>
      </c>
      <c r="W662" t="s">
        <v>5311</v>
      </c>
    </row>
    <row r="663" spans="1:23" hidden="1" x14ac:dyDescent="0.3">
      <c r="A663" t="s">
        <v>5312</v>
      </c>
      <c r="B663" t="s">
        <v>5313</v>
      </c>
      <c r="C663" s="1" t="str">
        <f t="shared" si="55"/>
        <v>21:1132</v>
      </c>
      <c r="D663" s="1" t="str">
        <f t="shared" si="56"/>
        <v>21:0251</v>
      </c>
      <c r="E663" t="s">
        <v>5314</v>
      </c>
      <c r="F663" t="s">
        <v>5315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 t="s">
        <v>5316</v>
      </c>
      <c r="P663" t="s">
        <v>5317</v>
      </c>
      <c r="Q663" t="s">
        <v>3320</v>
      </c>
      <c r="R663" t="s">
        <v>5318</v>
      </c>
      <c r="S663" t="s">
        <v>5319</v>
      </c>
      <c r="T663" t="s">
        <v>33</v>
      </c>
      <c r="U663" t="s">
        <v>5320</v>
      </c>
      <c r="V663" t="s">
        <v>1985</v>
      </c>
      <c r="W663" t="s">
        <v>5321</v>
      </c>
    </row>
    <row r="664" spans="1:23" hidden="1" x14ac:dyDescent="0.3">
      <c r="A664" t="s">
        <v>5322</v>
      </c>
      <c r="B664" t="s">
        <v>5323</v>
      </c>
      <c r="C664" s="1" t="str">
        <f t="shared" si="55"/>
        <v>21:1132</v>
      </c>
      <c r="D664" s="1" t="str">
        <f t="shared" si="56"/>
        <v>21:0251</v>
      </c>
      <c r="E664" t="s">
        <v>5324</v>
      </c>
      <c r="F664" t="s">
        <v>5325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  <c r="O664" t="s">
        <v>5326</v>
      </c>
      <c r="P664" t="s">
        <v>2105</v>
      </c>
      <c r="Q664" t="s">
        <v>3320</v>
      </c>
      <c r="R664" t="s">
        <v>5327</v>
      </c>
      <c r="S664" t="s">
        <v>33</v>
      </c>
      <c r="T664" t="s">
        <v>33</v>
      </c>
      <c r="U664" t="s">
        <v>33</v>
      </c>
      <c r="V664" t="s">
        <v>1985</v>
      </c>
      <c r="W664" t="s">
        <v>5326</v>
      </c>
    </row>
    <row r="665" spans="1:23" hidden="1" x14ac:dyDescent="0.3">
      <c r="A665" t="s">
        <v>5328</v>
      </c>
      <c r="B665" t="s">
        <v>5329</v>
      </c>
      <c r="C665" s="1" t="str">
        <f t="shared" si="55"/>
        <v>21:1132</v>
      </c>
      <c r="D665" s="1" t="str">
        <f t="shared" si="56"/>
        <v>21:0251</v>
      </c>
      <c r="E665" t="s">
        <v>5330</v>
      </c>
      <c r="F665" t="s">
        <v>5331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 t="s">
        <v>5332</v>
      </c>
      <c r="P665" t="s">
        <v>5333</v>
      </c>
      <c r="Q665" t="s">
        <v>3411</v>
      </c>
      <c r="R665" t="s">
        <v>5334</v>
      </c>
      <c r="S665" t="s">
        <v>5335</v>
      </c>
      <c r="T665" t="s">
        <v>33</v>
      </c>
      <c r="U665" t="s">
        <v>5308</v>
      </c>
      <c r="V665" t="s">
        <v>1985</v>
      </c>
      <c r="W665" t="s">
        <v>5336</v>
      </c>
    </row>
    <row r="666" spans="1:23" hidden="1" x14ac:dyDescent="0.3">
      <c r="A666" t="s">
        <v>5337</v>
      </c>
      <c r="B666" t="s">
        <v>5338</v>
      </c>
      <c r="C666" s="1" t="str">
        <f t="shared" si="55"/>
        <v>21:1132</v>
      </c>
      <c r="D666" s="1" t="str">
        <f t="shared" si="56"/>
        <v>21:0251</v>
      </c>
      <c r="E666" t="s">
        <v>5339</v>
      </c>
      <c r="F666" t="s">
        <v>5340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 t="s">
        <v>5341</v>
      </c>
      <c r="P666" t="s">
        <v>5342</v>
      </c>
      <c r="Q666" t="s">
        <v>5343</v>
      </c>
      <c r="R666" t="s">
        <v>350</v>
      </c>
      <c r="S666" t="s">
        <v>5344</v>
      </c>
      <c r="T666" t="s">
        <v>33</v>
      </c>
      <c r="U666" t="s">
        <v>5345</v>
      </c>
      <c r="V666" t="s">
        <v>5346</v>
      </c>
      <c r="W666" t="s">
        <v>5347</v>
      </c>
    </row>
    <row r="667" spans="1:23" hidden="1" x14ac:dyDescent="0.3">
      <c r="A667" t="s">
        <v>5348</v>
      </c>
      <c r="B667" t="s">
        <v>5349</v>
      </c>
      <c r="C667" s="1" t="str">
        <f t="shared" si="55"/>
        <v>21:1132</v>
      </c>
      <c r="D667" s="1" t="str">
        <f t="shared" si="56"/>
        <v>21:0251</v>
      </c>
      <c r="E667" t="s">
        <v>5350</v>
      </c>
      <c r="F667" t="s">
        <v>5351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 t="s">
        <v>5352</v>
      </c>
      <c r="P667" t="s">
        <v>5353</v>
      </c>
      <c r="Q667" t="s">
        <v>5354</v>
      </c>
      <c r="R667" t="s">
        <v>5355</v>
      </c>
      <c r="S667" t="s">
        <v>5356</v>
      </c>
      <c r="T667" t="s">
        <v>33</v>
      </c>
      <c r="U667" t="s">
        <v>1052</v>
      </c>
      <c r="V667" t="s">
        <v>1985</v>
      </c>
      <c r="W667" t="s">
        <v>5357</v>
      </c>
    </row>
    <row r="668" spans="1:23" hidden="1" x14ac:dyDescent="0.3">
      <c r="A668" t="s">
        <v>5358</v>
      </c>
      <c r="B668" t="s">
        <v>5359</v>
      </c>
      <c r="C668" s="1" t="str">
        <f t="shared" si="55"/>
        <v>21:1132</v>
      </c>
      <c r="D668" s="1" t="str">
        <f t="shared" si="56"/>
        <v>21:0251</v>
      </c>
      <c r="E668" t="s">
        <v>5360</v>
      </c>
      <c r="F668" t="s">
        <v>5361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 t="s">
        <v>3669</v>
      </c>
      <c r="P668" t="s">
        <v>5362</v>
      </c>
      <c r="Q668" t="s">
        <v>3320</v>
      </c>
      <c r="R668" t="s">
        <v>5363</v>
      </c>
      <c r="S668" t="s">
        <v>5364</v>
      </c>
      <c r="T668" t="s">
        <v>33</v>
      </c>
      <c r="U668" t="s">
        <v>4037</v>
      </c>
      <c r="V668" t="s">
        <v>1985</v>
      </c>
      <c r="W668" t="s">
        <v>704</v>
      </c>
    </row>
    <row r="669" spans="1:23" hidden="1" x14ac:dyDescent="0.3">
      <c r="A669" t="s">
        <v>5365</v>
      </c>
      <c r="B669" t="s">
        <v>5366</v>
      </c>
      <c r="C669" s="1" t="str">
        <f t="shared" si="55"/>
        <v>21:1132</v>
      </c>
      <c r="D669" s="1" t="str">
        <f t="shared" si="56"/>
        <v>21:0251</v>
      </c>
      <c r="E669" t="s">
        <v>5367</v>
      </c>
      <c r="F669" t="s">
        <v>5368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 t="s">
        <v>5369</v>
      </c>
      <c r="P669" t="s">
        <v>5370</v>
      </c>
      <c r="Q669" t="s">
        <v>3320</v>
      </c>
      <c r="R669" t="s">
        <v>5371</v>
      </c>
      <c r="S669" t="s">
        <v>5372</v>
      </c>
      <c r="T669" t="s">
        <v>33</v>
      </c>
      <c r="U669" t="s">
        <v>4519</v>
      </c>
      <c r="V669" t="s">
        <v>1985</v>
      </c>
      <c r="W669" t="s">
        <v>5373</v>
      </c>
    </row>
    <row r="670" spans="1:23" hidden="1" x14ac:dyDescent="0.3">
      <c r="A670" t="s">
        <v>5374</v>
      </c>
      <c r="B670" t="s">
        <v>5375</v>
      </c>
      <c r="C670" s="1" t="str">
        <f t="shared" si="55"/>
        <v>21:1132</v>
      </c>
      <c r="D670" s="1" t="str">
        <f t="shared" si="56"/>
        <v>21:0251</v>
      </c>
      <c r="E670" t="s">
        <v>5376</v>
      </c>
      <c r="F670" t="s">
        <v>5377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 t="s">
        <v>5378</v>
      </c>
      <c r="P670" t="s">
        <v>5379</v>
      </c>
      <c r="Q670" t="s">
        <v>5380</v>
      </c>
      <c r="R670" t="s">
        <v>5381</v>
      </c>
      <c r="S670" t="s">
        <v>1838</v>
      </c>
      <c r="T670" t="s">
        <v>33</v>
      </c>
      <c r="U670" t="s">
        <v>2420</v>
      </c>
      <c r="V670" t="s">
        <v>1985</v>
      </c>
      <c r="W670" t="s">
        <v>5382</v>
      </c>
    </row>
    <row r="671" spans="1:23" hidden="1" x14ac:dyDescent="0.3">
      <c r="A671" t="s">
        <v>5383</v>
      </c>
      <c r="B671" t="s">
        <v>5384</v>
      </c>
      <c r="C671" s="1" t="str">
        <f t="shared" si="55"/>
        <v>21:1132</v>
      </c>
      <c r="D671" s="1" t="str">
        <f t="shared" si="56"/>
        <v>21:0251</v>
      </c>
      <c r="E671" t="s">
        <v>5385</v>
      </c>
      <c r="F671" t="s">
        <v>5386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 t="s">
        <v>5387</v>
      </c>
      <c r="P671" t="s">
        <v>5388</v>
      </c>
      <c r="Q671" t="s">
        <v>3545</v>
      </c>
      <c r="R671" t="s">
        <v>5139</v>
      </c>
      <c r="S671" t="s">
        <v>5389</v>
      </c>
      <c r="T671" t="s">
        <v>33</v>
      </c>
      <c r="U671" t="s">
        <v>5390</v>
      </c>
      <c r="V671" t="s">
        <v>1985</v>
      </c>
      <c r="W671" t="s">
        <v>2704</v>
      </c>
    </row>
    <row r="672" spans="1:23" hidden="1" x14ac:dyDescent="0.3">
      <c r="A672" t="s">
        <v>5391</v>
      </c>
      <c r="B672" t="s">
        <v>5392</v>
      </c>
      <c r="C672" s="1" t="str">
        <f t="shared" si="55"/>
        <v>21:1132</v>
      </c>
      <c r="D672" s="1" t="str">
        <f t="shared" si="56"/>
        <v>21:0251</v>
      </c>
      <c r="E672" t="s">
        <v>5393</v>
      </c>
      <c r="F672" t="s">
        <v>5394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 t="s">
        <v>5395</v>
      </c>
      <c r="P672" t="s">
        <v>5396</v>
      </c>
      <c r="Q672" t="s">
        <v>3946</v>
      </c>
      <c r="R672" t="s">
        <v>2994</v>
      </c>
      <c r="S672" t="s">
        <v>2209</v>
      </c>
      <c r="T672" t="s">
        <v>3598</v>
      </c>
      <c r="U672" t="s">
        <v>5397</v>
      </c>
      <c r="V672" t="s">
        <v>1985</v>
      </c>
      <c r="W672" t="s">
        <v>5398</v>
      </c>
    </row>
    <row r="673" spans="1:23" hidden="1" x14ac:dyDescent="0.3">
      <c r="A673" t="s">
        <v>5399</v>
      </c>
      <c r="B673" t="s">
        <v>5400</v>
      </c>
      <c r="C673" s="1" t="str">
        <f t="shared" si="55"/>
        <v>21:1132</v>
      </c>
      <c r="D673" s="1" t="str">
        <f t="shared" si="56"/>
        <v>21:0251</v>
      </c>
      <c r="E673" t="s">
        <v>5401</v>
      </c>
      <c r="F673" t="s">
        <v>5402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 t="s">
        <v>5403</v>
      </c>
      <c r="P673" t="s">
        <v>5404</v>
      </c>
      <c r="Q673" t="s">
        <v>3320</v>
      </c>
      <c r="R673" t="s">
        <v>2199</v>
      </c>
      <c r="S673" t="s">
        <v>3926</v>
      </c>
      <c r="T673" t="s">
        <v>33</v>
      </c>
      <c r="U673" t="s">
        <v>5405</v>
      </c>
      <c r="V673" t="s">
        <v>1985</v>
      </c>
      <c r="W673" t="s">
        <v>5406</v>
      </c>
    </row>
    <row r="674" spans="1:23" hidden="1" x14ac:dyDescent="0.3">
      <c r="A674" t="s">
        <v>5407</v>
      </c>
      <c r="B674" t="s">
        <v>5408</v>
      </c>
      <c r="C674" s="1" t="str">
        <f t="shared" si="55"/>
        <v>21:1132</v>
      </c>
      <c r="D674" s="1" t="str">
        <f t="shared" si="56"/>
        <v>21:0251</v>
      </c>
      <c r="E674" t="s">
        <v>5409</v>
      </c>
      <c r="F674" t="s">
        <v>5410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 t="s">
        <v>5411</v>
      </c>
      <c r="P674" t="s">
        <v>2400</v>
      </c>
      <c r="Q674" t="s">
        <v>3896</v>
      </c>
      <c r="R674" t="s">
        <v>5412</v>
      </c>
      <c r="S674" t="s">
        <v>44</v>
      </c>
      <c r="T674" t="s">
        <v>33</v>
      </c>
      <c r="U674" t="s">
        <v>5413</v>
      </c>
      <c r="V674" t="s">
        <v>1985</v>
      </c>
      <c r="W674" t="s">
        <v>5004</v>
      </c>
    </row>
    <row r="675" spans="1:23" hidden="1" x14ac:dyDescent="0.3">
      <c r="A675" t="s">
        <v>5414</v>
      </c>
      <c r="B675" t="s">
        <v>5415</v>
      </c>
      <c r="C675" s="1" t="str">
        <f t="shared" si="55"/>
        <v>21:1132</v>
      </c>
      <c r="D675" s="1" t="str">
        <f t="shared" si="56"/>
        <v>21:0251</v>
      </c>
      <c r="E675" t="s">
        <v>5416</v>
      </c>
      <c r="F675" t="s">
        <v>5417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 t="s">
        <v>3485</v>
      </c>
      <c r="P675" t="s">
        <v>5418</v>
      </c>
      <c r="Q675" t="s">
        <v>5419</v>
      </c>
      <c r="R675" t="s">
        <v>5420</v>
      </c>
      <c r="S675" t="s">
        <v>5421</v>
      </c>
      <c r="T675" t="s">
        <v>33</v>
      </c>
      <c r="U675" t="s">
        <v>5219</v>
      </c>
      <c r="V675" t="s">
        <v>1985</v>
      </c>
      <c r="W675" t="s">
        <v>5422</v>
      </c>
    </row>
    <row r="676" spans="1:23" hidden="1" x14ac:dyDescent="0.3">
      <c r="A676" t="s">
        <v>5423</v>
      </c>
      <c r="B676" t="s">
        <v>5424</v>
      </c>
      <c r="C676" s="1" t="str">
        <f t="shared" si="55"/>
        <v>21:1132</v>
      </c>
      <c r="D676" s="1" t="str">
        <f t="shared" si="56"/>
        <v>21:0251</v>
      </c>
      <c r="E676" t="s">
        <v>5425</v>
      </c>
      <c r="F676" t="s">
        <v>5426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 t="s">
        <v>3881</v>
      </c>
      <c r="P676" t="s">
        <v>5427</v>
      </c>
      <c r="Q676" t="s">
        <v>3320</v>
      </c>
      <c r="R676" t="s">
        <v>5428</v>
      </c>
      <c r="S676" t="s">
        <v>5429</v>
      </c>
      <c r="T676" t="s">
        <v>33</v>
      </c>
      <c r="U676" t="s">
        <v>5421</v>
      </c>
      <c r="V676" t="s">
        <v>1985</v>
      </c>
      <c r="W676" t="s">
        <v>5430</v>
      </c>
    </row>
    <row r="677" spans="1:23" hidden="1" x14ac:dyDescent="0.3">
      <c r="A677" t="s">
        <v>5431</v>
      </c>
      <c r="B677" t="s">
        <v>5432</v>
      </c>
      <c r="C677" s="1" t="str">
        <f t="shared" si="55"/>
        <v>21:1132</v>
      </c>
      <c r="D677" s="1" t="str">
        <f t="shared" si="56"/>
        <v>21:0251</v>
      </c>
      <c r="E677" t="s">
        <v>5433</v>
      </c>
      <c r="F677" t="s">
        <v>5434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 t="s">
        <v>5435</v>
      </c>
      <c r="P677" t="s">
        <v>5436</v>
      </c>
      <c r="Q677" t="s">
        <v>3816</v>
      </c>
      <c r="R677" t="s">
        <v>5437</v>
      </c>
      <c r="S677" t="s">
        <v>5438</v>
      </c>
      <c r="T677" t="s">
        <v>33</v>
      </c>
      <c r="U677" t="s">
        <v>5439</v>
      </c>
      <c r="V677" t="s">
        <v>1985</v>
      </c>
      <c r="W677" t="s">
        <v>5440</v>
      </c>
    </row>
    <row r="678" spans="1:23" hidden="1" x14ac:dyDescent="0.3">
      <c r="A678" t="s">
        <v>5441</v>
      </c>
      <c r="B678" t="s">
        <v>5442</v>
      </c>
      <c r="C678" s="1" t="str">
        <f t="shared" si="55"/>
        <v>21:1132</v>
      </c>
      <c r="D678" s="1" t="str">
        <f t="shared" si="56"/>
        <v>21:0251</v>
      </c>
      <c r="E678" t="s">
        <v>5443</v>
      </c>
      <c r="F678" t="s">
        <v>5444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 t="s">
        <v>5445</v>
      </c>
      <c r="P678" t="s">
        <v>5446</v>
      </c>
      <c r="Q678" t="s">
        <v>3565</v>
      </c>
      <c r="R678" t="s">
        <v>5447</v>
      </c>
      <c r="S678" t="s">
        <v>5448</v>
      </c>
      <c r="T678" t="s">
        <v>33</v>
      </c>
      <c r="U678" t="s">
        <v>5449</v>
      </c>
      <c r="V678" t="s">
        <v>1985</v>
      </c>
      <c r="W678" t="s">
        <v>5450</v>
      </c>
    </row>
    <row r="679" spans="1:23" hidden="1" x14ac:dyDescent="0.3">
      <c r="A679" t="s">
        <v>5451</v>
      </c>
      <c r="B679" t="s">
        <v>5452</v>
      </c>
      <c r="C679" s="1" t="str">
        <f t="shared" si="55"/>
        <v>21:1132</v>
      </c>
      <c r="D679" s="1" t="str">
        <f t="shared" si="56"/>
        <v>21:0251</v>
      </c>
      <c r="E679" t="s">
        <v>5453</v>
      </c>
      <c r="F679" t="s">
        <v>5454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 t="s">
        <v>5455</v>
      </c>
      <c r="P679" t="s">
        <v>5456</v>
      </c>
      <c r="Q679" t="s">
        <v>4747</v>
      </c>
      <c r="R679" t="s">
        <v>2309</v>
      </c>
      <c r="S679" t="s">
        <v>1838</v>
      </c>
      <c r="T679" t="s">
        <v>33</v>
      </c>
      <c r="U679" t="s">
        <v>5457</v>
      </c>
      <c r="V679" t="s">
        <v>1985</v>
      </c>
      <c r="W679" t="s">
        <v>1422</v>
      </c>
    </row>
    <row r="680" spans="1:23" hidden="1" x14ac:dyDescent="0.3">
      <c r="A680" t="s">
        <v>5458</v>
      </c>
      <c r="B680" t="s">
        <v>5459</v>
      </c>
      <c r="C680" s="1" t="str">
        <f t="shared" si="55"/>
        <v>21:1132</v>
      </c>
      <c r="D680" s="1" t="str">
        <f t="shared" si="56"/>
        <v>21:0251</v>
      </c>
      <c r="E680" t="s">
        <v>5460</v>
      </c>
      <c r="F680" t="s">
        <v>5461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 t="s">
        <v>5462</v>
      </c>
      <c r="P680" t="s">
        <v>5463</v>
      </c>
      <c r="Q680" t="s">
        <v>3320</v>
      </c>
      <c r="R680" t="s">
        <v>2628</v>
      </c>
      <c r="S680" t="s">
        <v>5464</v>
      </c>
      <c r="T680" t="s">
        <v>33</v>
      </c>
      <c r="U680" t="s">
        <v>5465</v>
      </c>
      <c r="V680" t="s">
        <v>1985</v>
      </c>
      <c r="W680" t="s">
        <v>5466</v>
      </c>
    </row>
    <row r="681" spans="1:23" hidden="1" x14ac:dyDescent="0.3">
      <c r="A681" t="s">
        <v>5467</v>
      </c>
      <c r="B681" t="s">
        <v>5468</v>
      </c>
      <c r="C681" s="1" t="str">
        <f t="shared" si="55"/>
        <v>21:1132</v>
      </c>
      <c r="D681" s="1" t="str">
        <f t="shared" si="56"/>
        <v>21:0251</v>
      </c>
      <c r="E681" t="s">
        <v>5469</v>
      </c>
      <c r="F681" t="s">
        <v>5470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 t="s">
        <v>5471</v>
      </c>
      <c r="P681" t="s">
        <v>5472</v>
      </c>
      <c r="Q681" t="s">
        <v>4209</v>
      </c>
      <c r="R681" t="s">
        <v>3718</v>
      </c>
      <c r="S681" t="s">
        <v>5473</v>
      </c>
      <c r="T681" t="s">
        <v>33</v>
      </c>
      <c r="U681" t="s">
        <v>5474</v>
      </c>
      <c r="V681" t="s">
        <v>1985</v>
      </c>
      <c r="W681" t="s">
        <v>5475</v>
      </c>
    </row>
    <row r="682" spans="1:23" hidden="1" x14ac:dyDescent="0.3">
      <c r="A682" t="s">
        <v>5476</v>
      </c>
      <c r="B682" t="s">
        <v>5477</v>
      </c>
      <c r="C682" s="1" t="str">
        <f t="shared" si="55"/>
        <v>21:1132</v>
      </c>
      <c r="D682" s="1" t="str">
        <f t="shared" si="56"/>
        <v>21:0251</v>
      </c>
      <c r="E682" t="s">
        <v>5478</v>
      </c>
      <c r="F682" t="s">
        <v>5479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 t="s">
        <v>5480</v>
      </c>
      <c r="P682" t="s">
        <v>5481</v>
      </c>
      <c r="Q682" t="s">
        <v>3320</v>
      </c>
      <c r="R682" t="s">
        <v>5482</v>
      </c>
      <c r="S682" t="s">
        <v>4784</v>
      </c>
      <c r="T682" t="s">
        <v>33</v>
      </c>
      <c r="U682" t="s">
        <v>5483</v>
      </c>
      <c r="V682" t="s">
        <v>1985</v>
      </c>
      <c r="W682" t="s">
        <v>5484</v>
      </c>
    </row>
    <row r="683" spans="1:23" hidden="1" x14ac:dyDescent="0.3">
      <c r="A683" t="s">
        <v>5485</v>
      </c>
      <c r="B683" t="s">
        <v>5486</v>
      </c>
      <c r="C683" s="1" t="str">
        <f t="shared" si="55"/>
        <v>21:1132</v>
      </c>
      <c r="D683" s="1" t="str">
        <f t="shared" si="56"/>
        <v>21:0251</v>
      </c>
      <c r="E683" t="s">
        <v>5487</v>
      </c>
      <c r="F683" t="s">
        <v>5488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 t="s">
        <v>5489</v>
      </c>
      <c r="P683" t="s">
        <v>5490</v>
      </c>
      <c r="Q683" t="s">
        <v>5354</v>
      </c>
      <c r="R683" t="s">
        <v>5491</v>
      </c>
      <c r="S683" t="s">
        <v>4076</v>
      </c>
      <c r="T683" t="s">
        <v>33</v>
      </c>
      <c r="U683" t="s">
        <v>2175</v>
      </c>
      <c r="V683" t="s">
        <v>1985</v>
      </c>
      <c r="W683" t="s">
        <v>5293</v>
      </c>
    </row>
    <row r="684" spans="1:23" hidden="1" x14ac:dyDescent="0.3">
      <c r="A684" t="s">
        <v>5492</v>
      </c>
      <c r="B684" t="s">
        <v>5493</v>
      </c>
      <c r="C684" s="1" t="str">
        <f t="shared" si="55"/>
        <v>21:1132</v>
      </c>
      <c r="D684" s="1" t="str">
        <f t="shared" si="56"/>
        <v>21:0251</v>
      </c>
      <c r="E684" t="s">
        <v>5494</v>
      </c>
      <c r="F684" t="s">
        <v>5495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 t="s">
        <v>5496</v>
      </c>
      <c r="P684" t="s">
        <v>5497</v>
      </c>
      <c r="Q684" t="s">
        <v>3320</v>
      </c>
      <c r="R684" t="s">
        <v>5498</v>
      </c>
      <c r="S684" t="s">
        <v>4835</v>
      </c>
      <c r="T684" t="s">
        <v>33</v>
      </c>
      <c r="U684" t="s">
        <v>5499</v>
      </c>
      <c r="V684" t="s">
        <v>1985</v>
      </c>
      <c r="W684" t="s">
        <v>5500</v>
      </c>
    </row>
    <row r="685" spans="1:23" hidden="1" x14ac:dyDescent="0.3">
      <c r="A685" t="s">
        <v>5501</v>
      </c>
      <c r="B685" t="s">
        <v>5502</v>
      </c>
      <c r="C685" s="1" t="str">
        <f t="shared" si="55"/>
        <v>21:1132</v>
      </c>
      <c r="D685" s="1" t="str">
        <f t="shared" si="56"/>
        <v>21:0251</v>
      </c>
      <c r="E685" t="s">
        <v>5503</v>
      </c>
      <c r="F685" t="s">
        <v>5504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 t="s">
        <v>5505</v>
      </c>
      <c r="P685" t="s">
        <v>5506</v>
      </c>
      <c r="Q685" t="s">
        <v>5507</v>
      </c>
      <c r="R685" t="s">
        <v>5508</v>
      </c>
      <c r="S685" t="s">
        <v>5509</v>
      </c>
      <c r="T685" t="s">
        <v>33</v>
      </c>
      <c r="U685" t="s">
        <v>5510</v>
      </c>
      <c r="V685" t="s">
        <v>1985</v>
      </c>
      <c r="W685" t="s">
        <v>2318</v>
      </c>
    </row>
    <row r="686" spans="1:23" hidden="1" x14ac:dyDescent="0.3">
      <c r="A686" t="s">
        <v>5511</v>
      </c>
      <c r="B686" t="s">
        <v>5512</v>
      </c>
      <c r="C686" s="1" t="str">
        <f t="shared" si="55"/>
        <v>21:1132</v>
      </c>
      <c r="D686" s="1" t="str">
        <f t="shared" si="56"/>
        <v>21:0251</v>
      </c>
      <c r="E686" t="s">
        <v>5513</v>
      </c>
      <c r="F686" t="s">
        <v>5514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 t="s">
        <v>5515</v>
      </c>
      <c r="P686" t="s">
        <v>5516</v>
      </c>
      <c r="Q686" t="s">
        <v>5517</v>
      </c>
      <c r="R686" t="s">
        <v>5518</v>
      </c>
      <c r="S686" t="s">
        <v>5519</v>
      </c>
      <c r="T686" t="s">
        <v>33</v>
      </c>
      <c r="U686" t="s">
        <v>5520</v>
      </c>
      <c r="V686" t="s">
        <v>1985</v>
      </c>
      <c r="W686" t="s">
        <v>5521</v>
      </c>
    </row>
    <row r="687" spans="1:23" hidden="1" x14ac:dyDescent="0.3">
      <c r="A687" t="s">
        <v>5522</v>
      </c>
      <c r="B687" t="s">
        <v>5523</v>
      </c>
      <c r="C687" s="1" t="str">
        <f t="shared" si="55"/>
        <v>21:1132</v>
      </c>
      <c r="D687" s="1" t="str">
        <f t="shared" si="56"/>
        <v>21:0251</v>
      </c>
      <c r="E687" t="s">
        <v>5524</v>
      </c>
      <c r="F687" t="s">
        <v>5525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 t="s">
        <v>5526</v>
      </c>
      <c r="P687" t="s">
        <v>5527</v>
      </c>
      <c r="Q687" t="s">
        <v>5528</v>
      </c>
      <c r="R687" t="s">
        <v>5529</v>
      </c>
      <c r="S687" t="s">
        <v>5530</v>
      </c>
      <c r="T687" t="s">
        <v>33</v>
      </c>
      <c r="U687" t="s">
        <v>5531</v>
      </c>
      <c r="V687" t="s">
        <v>1985</v>
      </c>
      <c r="W687" t="s">
        <v>2914</v>
      </c>
    </row>
    <row r="688" spans="1:23" hidden="1" x14ac:dyDescent="0.3">
      <c r="A688" t="s">
        <v>5532</v>
      </c>
      <c r="B688" t="s">
        <v>5533</v>
      </c>
      <c r="C688" s="1" t="str">
        <f t="shared" si="55"/>
        <v>21:1132</v>
      </c>
      <c r="D688" s="1" t="str">
        <f t="shared" si="56"/>
        <v>21:0251</v>
      </c>
      <c r="E688" t="s">
        <v>5534</v>
      </c>
      <c r="F688" t="s">
        <v>5535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 t="s">
        <v>5536</v>
      </c>
      <c r="P688" t="s">
        <v>5537</v>
      </c>
      <c r="Q688" t="s">
        <v>3320</v>
      </c>
      <c r="R688" t="s">
        <v>5538</v>
      </c>
      <c r="S688" t="s">
        <v>5539</v>
      </c>
      <c r="T688" t="s">
        <v>33</v>
      </c>
      <c r="U688" t="s">
        <v>5364</v>
      </c>
      <c r="V688" t="s">
        <v>1985</v>
      </c>
      <c r="W688" t="s">
        <v>4066</v>
      </c>
    </row>
    <row r="689" spans="1:23" hidden="1" x14ac:dyDescent="0.3">
      <c r="A689" t="s">
        <v>5540</v>
      </c>
      <c r="B689" t="s">
        <v>5541</v>
      </c>
      <c r="C689" s="1" t="str">
        <f t="shared" si="55"/>
        <v>21:1132</v>
      </c>
      <c r="D689" s="1" t="str">
        <f t="shared" ref="D689:D720" si="59">HYPERLINK("https://geochem.nrcan.gc.ca/cdogs/content/svy/svy210251_e.htm", "21:0251")</f>
        <v>21:0251</v>
      </c>
      <c r="E689" t="s">
        <v>5542</v>
      </c>
      <c r="F689" t="s">
        <v>5543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 t="s">
        <v>5544</v>
      </c>
      <c r="P689" t="s">
        <v>5545</v>
      </c>
      <c r="Q689" t="s">
        <v>44</v>
      </c>
      <c r="R689" t="s">
        <v>5546</v>
      </c>
      <c r="S689" t="s">
        <v>5547</v>
      </c>
      <c r="T689" t="s">
        <v>33</v>
      </c>
      <c r="U689" t="s">
        <v>5548</v>
      </c>
      <c r="V689" t="s">
        <v>1985</v>
      </c>
      <c r="W689" t="s">
        <v>5549</v>
      </c>
    </row>
    <row r="690" spans="1:23" hidden="1" x14ac:dyDescent="0.3">
      <c r="A690" t="s">
        <v>5550</v>
      </c>
      <c r="B690" t="s">
        <v>5551</v>
      </c>
      <c r="C690" s="1" t="str">
        <f t="shared" si="55"/>
        <v>21:1132</v>
      </c>
      <c r="D690" s="1" t="str">
        <f t="shared" si="59"/>
        <v>21:0251</v>
      </c>
      <c r="E690" t="s">
        <v>5552</v>
      </c>
      <c r="F690" t="s">
        <v>5553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 t="s">
        <v>5554</v>
      </c>
      <c r="P690" t="s">
        <v>5555</v>
      </c>
      <c r="Q690" t="s">
        <v>3719</v>
      </c>
      <c r="R690" t="s">
        <v>5556</v>
      </c>
      <c r="S690" t="s">
        <v>5226</v>
      </c>
      <c r="T690" t="s">
        <v>33</v>
      </c>
      <c r="U690" t="s">
        <v>5557</v>
      </c>
      <c r="V690" t="s">
        <v>1985</v>
      </c>
      <c r="W690" t="s">
        <v>5558</v>
      </c>
    </row>
    <row r="691" spans="1:23" hidden="1" x14ac:dyDescent="0.3">
      <c r="A691" t="s">
        <v>5559</v>
      </c>
      <c r="B691" t="s">
        <v>5560</v>
      </c>
      <c r="C691" s="1" t="str">
        <f t="shared" ref="C691:C745" si="62">HYPERLINK("https://geochem.nrcan.gc.ca/cdogs/content/bdl/bdl211132_e.htm", "21:1132")</f>
        <v>21:1132</v>
      </c>
      <c r="D691" s="1" t="str">
        <f t="shared" si="59"/>
        <v>21:0251</v>
      </c>
      <c r="E691" t="s">
        <v>5561</v>
      </c>
      <c r="F691" t="s">
        <v>5562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 t="s">
        <v>5563</v>
      </c>
      <c r="P691" t="s">
        <v>5564</v>
      </c>
      <c r="Q691" t="s">
        <v>5565</v>
      </c>
      <c r="R691" t="s">
        <v>4872</v>
      </c>
      <c r="S691" t="s">
        <v>5566</v>
      </c>
      <c r="T691" t="s">
        <v>33</v>
      </c>
      <c r="U691" t="s">
        <v>5567</v>
      </c>
      <c r="V691" t="s">
        <v>1985</v>
      </c>
      <c r="W691" t="s">
        <v>5568</v>
      </c>
    </row>
    <row r="692" spans="1:23" hidden="1" x14ac:dyDescent="0.3">
      <c r="A692" t="s">
        <v>5569</v>
      </c>
      <c r="B692" t="s">
        <v>5570</v>
      </c>
      <c r="C692" s="1" t="str">
        <f t="shared" si="62"/>
        <v>21:1132</v>
      </c>
      <c r="D692" s="1" t="str">
        <f t="shared" si="59"/>
        <v>21:0251</v>
      </c>
      <c r="E692" t="s">
        <v>5571</v>
      </c>
      <c r="F692" t="s">
        <v>5572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 t="s">
        <v>5573</v>
      </c>
      <c r="P692" t="s">
        <v>5574</v>
      </c>
      <c r="Q692" t="s">
        <v>3726</v>
      </c>
      <c r="R692" t="s">
        <v>5575</v>
      </c>
      <c r="S692" t="s">
        <v>5576</v>
      </c>
      <c r="T692" t="s">
        <v>33</v>
      </c>
      <c r="U692" t="s">
        <v>5577</v>
      </c>
      <c r="V692" t="s">
        <v>5346</v>
      </c>
      <c r="W692" t="s">
        <v>5578</v>
      </c>
    </row>
    <row r="693" spans="1:23" hidden="1" x14ac:dyDescent="0.3">
      <c r="A693" t="s">
        <v>5579</v>
      </c>
      <c r="B693" t="s">
        <v>5580</v>
      </c>
      <c r="C693" s="1" t="str">
        <f t="shared" si="62"/>
        <v>21:1132</v>
      </c>
      <c r="D693" s="1" t="str">
        <f t="shared" si="59"/>
        <v>21:0251</v>
      </c>
      <c r="E693" t="s">
        <v>5581</v>
      </c>
      <c r="F693" t="s">
        <v>5582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 t="s">
        <v>5583</v>
      </c>
      <c r="P693" t="s">
        <v>5584</v>
      </c>
      <c r="Q693" t="s">
        <v>4024</v>
      </c>
      <c r="R693" t="s">
        <v>5585</v>
      </c>
      <c r="S693" t="s">
        <v>5586</v>
      </c>
      <c r="T693" t="s">
        <v>33</v>
      </c>
      <c r="U693" t="s">
        <v>5587</v>
      </c>
      <c r="V693" t="s">
        <v>5346</v>
      </c>
      <c r="W693" t="s">
        <v>5588</v>
      </c>
    </row>
    <row r="694" spans="1:23" hidden="1" x14ac:dyDescent="0.3">
      <c r="A694" t="s">
        <v>5589</v>
      </c>
      <c r="B694" t="s">
        <v>5590</v>
      </c>
      <c r="C694" s="1" t="str">
        <f t="shared" si="62"/>
        <v>21:1132</v>
      </c>
      <c r="D694" s="1" t="str">
        <f t="shared" si="59"/>
        <v>21:0251</v>
      </c>
      <c r="E694" t="s">
        <v>5591</v>
      </c>
      <c r="F694" t="s">
        <v>5592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 t="s">
        <v>69</v>
      </c>
      <c r="P694" t="s">
        <v>5593</v>
      </c>
      <c r="Q694" t="s">
        <v>3320</v>
      </c>
      <c r="R694" t="s">
        <v>5594</v>
      </c>
      <c r="S694" t="s">
        <v>5272</v>
      </c>
      <c r="T694" t="s">
        <v>33</v>
      </c>
      <c r="U694" t="s">
        <v>3554</v>
      </c>
      <c r="V694" t="s">
        <v>1985</v>
      </c>
      <c r="W694" t="s">
        <v>5595</v>
      </c>
    </row>
    <row r="695" spans="1:23" hidden="1" x14ac:dyDescent="0.3">
      <c r="A695" t="s">
        <v>5596</v>
      </c>
      <c r="B695" t="s">
        <v>5597</v>
      </c>
      <c r="C695" s="1" t="str">
        <f t="shared" si="62"/>
        <v>21:1132</v>
      </c>
      <c r="D695" s="1" t="str">
        <f t="shared" si="59"/>
        <v>21:0251</v>
      </c>
      <c r="E695" t="s">
        <v>5598</v>
      </c>
      <c r="F695" t="s">
        <v>5599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 t="s">
        <v>5600</v>
      </c>
      <c r="P695" t="s">
        <v>5601</v>
      </c>
      <c r="Q695" t="s">
        <v>5602</v>
      </c>
      <c r="R695" t="s">
        <v>5603</v>
      </c>
      <c r="S695" t="s">
        <v>5604</v>
      </c>
      <c r="T695" t="s">
        <v>33</v>
      </c>
      <c r="U695" t="s">
        <v>5605</v>
      </c>
      <c r="V695" t="s">
        <v>1985</v>
      </c>
      <c r="W695" t="s">
        <v>5606</v>
      </c>
    </row>
    <row r="696" spans="1:23" hidden="1" x14ac:dyDescent="0.3">
      <c r="A696" t="s">
        <v>5607</v>
      </c>
      <c r="B696" t="s">
        <v>5608</v>
      </c>
      <c r="C696" s="1" t="str">
        <f t="shared" si="62"/>
        <v>21:1132</v>
      </c>
      <c r="D696" s="1" t="str">
        <f t="shared" si="59"/>
        <v>21:0251</v>
      </c>
      <c r="E696" t="s">
        <v>5609</v>
      </c>
      <c r="F696" t="s">
        <v>5610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 t="s">
        <v>5611</v>
      </c>
      <c r="P696" t="s">
        <v>5612</v>
      </c>
      <c r="Q696" t="s">
        <v>5613</v>
      </c>
      <c r="R696" t="s">
        <v>5614</v>
      </c>
      <c r="S696" t="s">
        <v>5615</v>
      </c>
      <c r="T696" t="s">
        <v>33</v>
      </c>
      <c r="U696" t="s">
        <v>5616</v>
      </c>
      <c r="V696" t="s">
        <v>1985</v>
      </c>
      <c r="W696" t="s">
        <v>4354</v>
      </c>
    </row>
    <row r="697" spans="1:23" hidden="1" x14ac:dyDescent="0.3">
      <c r="A697" t="s">
        <v>5617</v>
      </c>
      <c r="B697" t="s">
        <v>5618</v>
      </c>
      <c r="C697" s="1" t="str">
        <f t="shared" si="62"/>
        <v>21:1132</v>
      </c>
      <c r="D697" s="1" t="str">
        <f t="shared" si="59"/>
        <v>21:0251</v>
      </c>
      <c r="E697" t="s">
        <v>5619</v>
      </c>
      <c r="F697" t="s">
        <v>5620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 t="s">
        <v>5621</v>
      </c>
      <c r="P697" t="s">
        <v>5622</v>
      </c>
      <c r="Q697" t="s">
        <v>4835</v>
      </c>
      <c r="R697" t="s">
        <v>5623</v>
      </c>
      <c r="S697" t="s">
        <v>1921</v>
      </c>
      <c r="T697" t="s">
        <v>33</v>
      </c>
      <c r="U697" t="s">
        <v>5624</v>
      </c>
      <c r="V697" t="s">
        <v>1985</v>
      </c>
      <c r="W697" t="s">
        <v>5625</v>
      </c>
    </row>
    <row r="698" spans="1:23" hidden="1" x14ac:dyDescent="0.3">
      <c r="A698" t="s">
        <v>5626</v>
      </c>
      <c r="B698" t="s">
        <v>5627</v>
      </c>
      <c r="C698" s="1" t="str">
        <f t="shared" si="62"/>
        <v>21:1132</v>
      </c>
      <c r="D698" s="1" t="str">
        <f t="shared" si="59"/>
        <v>21:0251</v>
      </c>
      <c r="E698" t="s">
        <v>5628</v>
      </c>
      <c r="F698" t="s">
        <v>5629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 t="s">
        <v>5630</v>
      </c>
      <c r="P698" t="s">
        <v>2105</v>
      </c>
      <c r="Q698" t="s">
        <v>5631</v>
      </c>
      <c r="R698" t="s">
        <v>5632</v>
      </c>
      <c r="S698" t="s">
        <v>5633</v>
      </c>
      <c r="T698" t="s">
        <v>33</v>
      </c>
      <c r="U698" t="s">
        <v>5634</v>
      </c>
      <c r="V698" t="s">
        <v>1985</v>
      </c>
      <c r="W698" t="s">
        <v>5635</v>
      </c>
    </row>
    <row r="699" spans="1:23" hidden="1" x14ac:dyDescent="0.3">
      <c r="A699" t="s">
        <v>5636</v>
      </c>
      <c r="B699" t="s">
        <v>5637</v>
      </c>
      <c r="C699" s="1" t="str">
        <f t="shared" si="62"/>
        <v>21:1132</v>
      </c>
      <c r="D699" s="1" t="str">
        <f t="shared" si="59"/>
        <v>21:0251</v>
      </c>
      <c r="E699" t="s">
        <v>5638</v>
      </c>
      <c r="F699" t="s">
        <v>5639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 t="s">
        <v>5640</v>
      </c>
      <c r="P699" t="s">
        <v>2105</v>
      </c>
      <c r="Q699" t="s">
        <v>5641</v>
      </c>
      <c r="R699" t="s">
        <v>5642</v>
      </c>
      <c r="S699" t="s">
        <v>5643</v>
      </c>
      <c r="T699" t="s">
        <v>33</v>
      </c>
      <c r="U699" t="s">
        <v>5644</v>
      </c>
      <c r="V699" t="s">
        <v>1985</v>
      </c>
      <c r="W699" t="s">
        <v>5645</v>
      </c>
    </row>
    <row r="700" spans="1:23" hidden="1" x14ac:dyDescent="0.3">
      <c r="A700" t="s">
        <v>5646</v>
      </c>
      <c r="B700" t="s">
        <v>5647</v>
      </c>
      <c r="C700" s="1" t="str">
        <f t="shared" si="62"/>
        <v>21:1132</v>
      </c>
      <c r="D700" s="1" t="str">
        <f t="shared" si="59"/>
        <v>21:0251</v>
      </c>
      <c r="E700" t="s">
        <v>5648</v>
      </c>
      <c r="F700" t="s">
        <v>5649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 t="s">
        <v>5650</v>
      </c>
      <c r="P700" t="s">
        <v>5651</v>
      </c>
      <c r="Q700" t="s">
        <v>3743</v>
      </c>
      <c r="R700" t="s">
        <v>5652</v>
      </c>
      <c r="S700" t="s">
        <v>5653</v>
      </c>
      <c r="T700" t="s">
        <v>33</v>
      </c>
      <c r="U700" t="s">
        <v>5654</v>
      </c>
      <c r="V700" t="s">
        <v>1985</v>
      </c>
      <c r="W700" t="s">
        <v>5655</v>
      </c>
    </row>
    <row r="701" spans="1:23" hidden="1" x14ac:dyDescent="0.3">
      <c r="A701" t="s">
        <v>5656</v>
      </c>
      <c r="B701" t="s">
        <v>5657</v>
      </c>
      <c r="C701" s="1" t="str">
        <f t="shared" si="62"/>
        <v>21:1132</v>
      </c>
      <c r="D701" s="1" t="str">
        <f t="shared" si="59"/>
        <v>21:0251</v>
      </c>
      <c r="E701" t="s">
        <v>5658</v>
      </c>
      <c r="F701" t="s">
        <v>5659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 t="s">
        <v>5660</v>
      </c>
      <c r="P701" t="s">
        <v>5661</v>
      </c>
      <c r="Q701" t="s">
        <v>5662</v>
      </c>
      <c r="R701" t="s">
        <v>5663</v>
      </c>
      <c r="S701" t="s">
        <v>5406</v>
      </c>
      <c r="T701" t="s">
        <v>33</v>
      </c>
      <c r="U701" t="s">
        <v>5664</v>
      </c>
      <c r="V701" t="s">
        <v>1985</v>
      </c>
      <c r="W701" t="s">
        <v>5665</v>
      </c>
    </row>
    <row r="702" spans="1:23" hidden="1" x14ac:dyDescent="0.3">
      <c r="A702" t="s">
        <v>5666</v>
      </c>
      <c r="B702" t="s">
        <v>5667</v>
      </c>
      <c r="C702" s="1" t="str">
        <f t="shared" si="62"/>
        <v>21:1132</v>
      </c>
      <c r="D702" s="1" t="str">
        <f t="shared" si="59"/>
        <v>21:0251</v>
      </c>
      <c r="E702" t="s">
        <v>5668</v>
      </c>
      <c r="F702" t="s">
        <v>5669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 t="s">
        <v>5670</v>
      </c>
      <c r="P702" t="s">
        <v>5671</v>
      </c>
      <c r="Q702" t="s">
        <v>2261</v>
      </c>
      <c r="R702" t="s">
        <v>5672</v>
      </c>
      <c r="S702" t="s">
        <v>5673</v>
      </c>
      <c r="T702" t="s">
        <v>33</v>
      </c>
      <c r="U702" t="s">
        <v>5674</v>
      </c>
      <c r="V702" t="s">
        <v>1985</v>
      </c>
      <c r="W702" t="s">
        <v>716</v>
      </c>
    </row>
    <row r="703" spans="1:23" hidden="1" x14ac:dyDescent="0.3">
      <c r="A703" t="s">
        <v>5675</v>
      </c>
      <c r="B703" t="s">
        <v>5676</v>
      </c>
      <c r="C703" s="1" t="str">
        <f t="shared" si="62"/>
        <v>21:1132</v>
      </c>
      <c r="D703" s="1" t="str">
        <f t="shared" si="59"/>
        <v>21:0251</v>
      </c>
      <c r="E703" t="s">
        <v>5677</v>
      </c>
      <c r="F703" t="s">
        <v>5678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 t="s">
        <v>5679</v>
      </c>
      <c r="P703" t="s">
        <v>5680</v>
      </c>
      <c r="Q703" t="s">
        <v>5681</v>
      </c>
      <c r="R703" t="s">
        <v>5682</v>
      </c>
      <c r="S703" t="s">
        <v>5683</v>
      </c>
      <c r="T703" t="s">
        <v>33</v>
      </c>
      <c r="U703" t="s">
        <v>5684</v>
      </c>
      <c r="V703" t="s">
        <v>1985</v>
      </c>
      <c r="W703" t="s">
        <v>5685</v>
      </c>
    </row>
    <row r="704" spans="1:23" hidden="1" x14ac:dyDescent="0.3">
      <c r="A704" t="s">
        <v>5686</v>
      </c>
      <c r="B704" t="s">
        <v>5687</v>
      </c>
      <c r="C704" s="1" t="str">
        <f t="shared" si="62"/>
        <v>21:1132</v>
      </c>
      <c r="D704" s="1" t="str">
        <f t="shared" si="59"/>
        <v>21:0251</v>
      </c>
      <c r="E704" t="s">
        <v>5688</v>
      </c>
      <c r="F704" t="s">
        <v>5689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 t="s">
        <v>5690</v>
      </c>
      <c r="P704" t="s">
        <v>5691</v>
      </c>
      <c r="Q704" t="s">
        <v>3699</v>
      </c>
      <c r="R704" t="s">
        <v>5692</v>
      </c>
      <c r="S704" t="s">
        <v>238</v>
      </c>
      <c r="T704" t="s">
        <v>33</v>
      </c>
      <c r="U704" t="s">
        <v>5693</v>
      </c>
      <c r="V704" t="s">
        <v>1985</v>
      </c>
      <c r="W704" t="s">
        <v>925</v>
      </c>
    </row>
    <row r="705" spans="1:23" hidden="1" x14ac:dyDescent="0.3">
      <c r="A705" t="s">
        <v>5694</v>
      </c>
      <c r="B705" t="s">
        <v>5695</v>
      </c>
      <c r="C705" s="1" t="str">
        <f t="shared" si="62"/>
        <v>21:1132</v>
      </c>
      <c r="D705" s="1" t="str">
        <f t="shared" si="59"/>
        <v>21:0251</v>
      </c>
      <c r="E705" t="s">
        <v>5696</v>
      </c>
      <c r="F705" t="s">
        <v>5697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 t="s">
        <v>5698</v>
      </c>
      <c r="P705" t="s">
        <v>5699</v>
      </c>
      <c r="Q705" t="s">
        <v>2916</v>
      </c>
      <c r="R705" t="s">
        <v>5700</v>
      </c>
      <c r="S705" t="s">
        <v>5701</v>
      </c>
      <c r="T705" t="s">
        <v>33</v>
      </c>
      <c r="U705" t="s">
        <v>5702</v>
      </c>
      <c r="V705" t="s">
        <v>1985</v>
      </c>
      <c r="W705" t="s">
        <v>5703</v>
      </c>
    </row>
    <row r="706" spans="1:23" hidden="1" x14ac:dyDescent="0.3">
      <c r="A706" t="s">
        <v>5704</v>
      </c>
      <c r="B706" t="s">
        <v>5705</v>
      </c>
      <c r="C706" s="1" t="str">
        <f t="shared" si="62"/>
        <v>21:1132</v>
      </c>
      <c r="D706" s="1" t="str">
        <f t="shared" si="59"/>
        <v>21:0251</v>
      </c>
      <c r="E706" t="s">
        <v>5706</v>
      </c>
      <c r="F706" t="s">
        <v>5707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 t="s">
        <v>5708</v>
      </c>
      <c r="P706" t="s">
        <v>5709</v>
      </c>
      <c r="Q706" t="s">
        <v>2696</v>
      </c>
      <c r="R706" t="s">
        <v>5710</v>
      </c>
      <c r="S706" t="s">
        <v>5711</v>
      </c>
      <c r="T706" t="s">
        <v>33</v>
      </c>
      <c r="U706" t="s">
        <v>5712</v>
      </c>
      <c r="V706" t="s">
        <v>1985</v>
      </c>
      <c r="W706" t="s">
        <v>5713</v>
      </c>
    </row>
    <row r="707" spans="1:23" hidden="1" x14ac:dyDescent="0.3">
      <c r="A707" t="s">
        <v>5714</v>
      </c>
      <c r="B707" t="s">
        <v>5715</v>
      </c>
      <c r="C707" s="1" t="str">
        <f t="shared" si="62"/>
        <v>21:1132</v>
      </c>
      <c r="D707" s="1" t="str">
        <f t="shared" si="59"/>
        <v>21:0251</v>
      </c>
      <c r="E707" t="s">
        <v>5716</v>
      </c>
      <c r="F707" t="s">
        <v>5717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 t="s">
        <v>5718</v>
      </c>
      <c r="P707" t="s">
        <v>5719</v>
      </c>
      <c r="Q707" t="s">
        <v>46</v>
      </c>
      <c r="R707" t="s">
        <v>5720</v>
      </c>
      <c r="S707" t="s">
        <v>5721</v>
      </c>
      <c r="T707" t="s">
        <v>33</v>
      </c>
      <c r="U707" t="s">
        <v>5722</v>
      </c>
      <c r="V707" t="s">
        <v>1985</v>
      </c>
      <c r="W707" t="s">
        <v>716</v>
      </c>
    </row>
    <row r="708" spans="1:23" hidden="1" x14ac:dyDescent="0.3">
      <c r="A708" t="s">
        <v>5723</v>
      </c>
      <c r="B708" t="s">
        <v>5724</v>
      </c>
      <c r="C708" s="1" t="str">
        <f t="shared" si="62"/>
        <v>21:1132</v>
      </c>
      <c r="D708" s="1" t="str">
        <f t="shared" si="59"/>
        <v>21:0251</v>
      </c>
      <c r="E708" t="s">
        <v>5725</v>
      </c>
      <c r="F708" t="s">
        <v>5726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 t="s">
        <v>5727</v>
      </c>
      <c r="P708" t="s">
        <v>2105</v>
      </c>
      <c r="Q708" t="s">
        <v>5728</v>
      </c>
      <c r="R708" t="s">
        <v>5729</v>
      </c>
      <c r="S708" t="s">
        <v>5730</v>
      </c>
      <c r="T708" t="s">
        <v>33</v>
      </c>
      <c r="U708" t="s">
        <v>5731</v>
      </c>
      <c r="V708" t="s">
        <v>1985</v>
      </c>
      <c r="W708" t="s">
        <v>5732</v>
      </c>
    </row>
    <row r="709" spans="1:23" hidden="1" x14ac:dyDescent="0.3">
      <c r="A709" t="s">
        <v>5733</v>
      </c>
      <c r="B709" t="s">
        <v>5734</v>
      </c>
      <c r="C709" s="1" t="str">
        <f t="shared" si="62"/>
        <v>21:1132</v>
      </c>
      <c r="D709" s="1" t="str">
        <f t="shared" si="59"/>
        <v>21:0251</v>
      </c>
      <c r="E709" t="s">
        <v>5735</v>
      </c>
      <c r="F709" t="s">
        <v>5736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 t="s">
        <v>5737</v>
      </c>
      <c r="P709" t="s">
        <v>5738</v>
      </c>
      <c r="Q709" t="s">
        <v>4963</v>
      </c>
      <c r="R709" t="s">
        <v>5739</v>
      </c>
      <c r="S709" t="s">
        <v>5740</v>
      </c>
      <c r="T709" t="s">
        <v>33</v>
      </c>
      <c r="U709" t="s">
        <v>5741</v>
      </c>
      <c r="V709" t="s">
        <v>1985</v>
      </c>
      <c r="W709" t="s">
        <v>5742</v>
      </c>
    </row>
    <row r="710" spans="1:23" hidden="1" x14ac:dyDescent="0.3">
      <c r="A710" t="s">
        <v>5743</v>
      </c>
      <c r="B710" t="s">
        <v>5744</v>
      </c>
      <c r="C710" s="1" t="str">
        <f t="shared" si="62"/>
        <v>21:1132</v>
      </c>
      <c r="D710" s="1" t="str">
        <f t="shared" si="59"/>
        <v>21:0251</v>
      </c>
      <c r="E710" t="s">
        <v>5745</v>
      </c>
      <c r="F710" t="s">
        <v>5746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 t="s">
        <v>5747</v>
      </c>
      <c r="P710" t="s">
        <v>5748</v>
      </c>
      <c r="Q710" t="s">
        <v>5749</v>
      </c>
      <c r="R710" t="s">
        <v>5750</v>
      </c>
      <c r="S710" t="s">
        <v>660</v>
      </c>
      <c r="T710" t="s">
        <v>33</v>
      </c>
      <c r="U710" t="s">
        <v>5751</v>
      </c>
      <c r="V710" t="s">
        <v>1985</v>
      </c>
      <c r="W710" t="s">
        <v>2767</v>
      </c>
    </row>
    <row r="711" spans="1:23" hidden="1" x14ac:dyDescent="0.3">
      <c r="A711" t="s">
        <v>5752</v>
      </c>
      <c r="B711" t="s">
        <v>5753</v>
      </c>
      <c r="C711" s="1" t="str">
        <f t="shared" si="62"/>
        <v>21:1132</v>
      </c>
      <c r="D711" s="1" t="str">
        <f t="shared" si="59"/>
        <v>21:0251</v>
      </c>
      <c r="E711" t="s">
        <v>5754</v>
      </c>
      <c r="F711" t="s">
        <v>5755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 t="s">
        <v>5756</v>
      </c>
      <c r="P711" t="s">
        <v>5757</v>
      </c>
      <c r="Q711" t="s">
        <v>5758</v>
      </c>
      <c r="R711" t="s">
        <v>5759</v>
      </c>
      <c r="S711" t="s">
        <v>5760</v>
      </c>
      <c r="T711" t="s">
        <v>33</v>
      </c>
      <c r="U711" t="s">
        <v>5761</v>
      </c>
      <c r="V711" t="s">
        <v>1985</v>
      </c>
      <c r="W711" t="s">
        <v>5762</v>
      </c>
    </row>
    <row r="712" spans="1:23" hidden="1" x14ac:dyDescent="0.3">
      <c r="A712" t="s">
        <v>5763</v>
      </c>
      <c r="B712" t="s">
        <v>5764</v>
      </c>
      <c r="C712" s="1" t="str">
        <f t="shared" si="62"/>
        <v>21:1132</v>
      </c>
      <c r="D712" s="1" t="str">
        <f t="shared" si="59"/>
        <v>21:0251</v>
      </c>
      <c r="E712" t="s">
        <v>5765</v>
      </c>
      <c r="F712" t="s">
        <v>5766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 t="s">
        <v>5767</v>
      </c>
      <c r="P712" t="s">
        <v>5768</v>
      </c>
      <c r="Q712" t="s">
        <v>5769</v>
      </c>
      <c r="R712" t="s">
        <v>5770</v>
      </c>
      <c r="S712" t="s">
        <v>5771</v>
      </c>
      <c r="T712" t="s">
        <v>33</v>
      </c>
      <c r="U712" t="s">
        <v>5772</v>
      </c>
      <c r="V712" t="s">
        <v>1985</v>
      </c>
      <c r="W712" t="s">
        <v>5773</v>
      </c>
    </row>
    <row r="713" spans="1:23" hidden="1" x14ac:dyDescent="0.3">
      <c r="A713" t="s">
        <v>5774</v>
      </c>
      <c r="B713" t="s">
        <v>5775</v>
      </c>
      <c r="C713" s="1" t="str">
        <f t="shared" si="62"/>
        <v>21:1132</v>
      </c>
      <c r="D713" s="1" t="str">
        <f t="shared" si="59"/>
        <v>21:0251</v>
      </c>
      <c r="E713" t="s">
        <v>5776</v>
      </c>
      <c r="F713" t="s">
        <v>5777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 t="s">
        <v>5778</v>
      </c>
      <c r="P713" t="s">
        <v>5779</v>
      </c>
      <c r="Q713" t="s">
        <v>5780</v>
      </c>
      <c r="R713" t="s">
        <v>5781</v>
      </c>
      <c r="S713" t="s">
        <v>5782</v>
      </c>
      <c r="T713" t="s">
        <v>33</v>
      </c>
      <c r="U713" t="s">
        <v>5783</v>
      </c>
      <c r="V713" t="s">
        <v>5346</v>
      </c>
      <c r="W713" t="s">
        <v>5784</v>
      </c>
    </row>
    <row r="714" spans="1:23" hidden="1" x14ac:dyDescent="0.3">
      <c r="A714" t="s">
        <v>5785</v>
      </c>
      <c r="B714" t="s">
        <v>5786</v>
      </c>
      <c r="C714" s="1" t="str">
        <f t="shared" si="62"/>
        <v>21:1132</v>
      </c>
      <c r="D714" s="1" t="str">
        <f t="shared" si="59"/>
        <v>21:0251</v>
      </c>
      <c r="E714" t="s">
        <v>5787</v>
      </c>
      <c r="F714" t="s">
        <v>5788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 t="s">
        <v>5789</v>
      </c>
      <c r="P714" t="s">
        <v>5790</v>
      </c>
      <c r="Q714" t="s">
        <v>5791</v>
      </c>
      <c r="R714" t="s">
        <v>5792</v>
      </c>
      <c r="S714" t="s">
        <v>4614</v>
      </c>
      <c r="T714" t="s">
        <v>33</v>
      </c>
      <c r="U714" t="s">
        <v>5793</v>
      </c>
      <c r="V714" t="s">
        <v>1985</v>
      </c>
      <c r="W714" t="s">
        <v>1282</v>
      </c>
    </row>
    <row r="715" spans="1:23" hidden="1" x14ac:dyDescent="0.3">
      <c r="A715" t="s">
        <v>5794</v>
      </c>
      <c r="B715" t="s">
        <v>5795</v>
      </c>
      <c r="C715" s="1" t="str">
        <f t="shared" si="62"/>
        <v>21:1132</v>
      </c>
      <c r="D715" s="1" t="str">
        <f t="shared" si="59"/>
        <v>21:0251</v>
      </c>
      <c r="E715" t="s">
        <v>5796</v>
      </c>
      <c r="F715" t="s">
        <v>5797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 t="s">
        <v>5798</v>
      </c>
      <c r="P715" t="s">
        <v>5799</v>
      </c>
      <c r="Q715" t="s">
        <v>4480</v>
      </c>
      <c r="R715" t="s">
        <v>5800</v>
      </c>
      <c r="S715" t="s">
        <v>5801</v>
      </c>
      <c r="T715" t="s">
        <v>33</v>
      </c>
      <c r="U715" t="s">
        <v>5802</v>
      </c>
      <c r="V715" t="s">
        <v>1985</v>
      </c>
      <c r="W715" t="s">
        <v>5803</v>
      </c>
    </row>
    <row r="716" spans="1:23" hidden="1" x14ac:dyDescent="0.3">
      <c r="A716" t="s">
        <v>5804</v>
      </c>
      <c r="B716" t="s">
        <v>5805</v>
      </c>
      <c r="C716" s="1" t="str">
        <f t="shared" si="62"/>
        <v>21:1132</v>
      </c>
      <c r="D716" s="1" t="str">
        <f t="shared" si="59"/>
        <v>21:0251</v>
      </c>
      <c r="E716" t="s">
        <v>5806</v>
      </c>
      <c r="F716" t="s">
        <v>5807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 t="s">
        <v>5808</v>
      </c>
      <c r="P716" t="s">
        <v>1596</v>
      </c>
      <c r="Q716" t="s">
        <v>2793</v>
      </c>
      <c r="R716" t="s">
        <v>5809</v>
      </c>
      <c r="S716" t="s">
        <v>5810</v>
      </c>
      <c r="T716" t="s">
        <v>33</v>
      </c>
      <c r="U716" t="s">
        <v>5811</v>
      </c>
      <c r="V716" t="s">
        <v>1985</v>
      </c>
      <c r="W716" t="s">
        <v>5812</v>
      </c>
    </row>
    <row r="717" spans="1:23" hidden="1" x14ac:dyDescent="0.3">
      <c r="A717" t="s">
        <v>5813</v>
      </c>
      <c r="B717" t="s">
        <v>5814</v>
      </c>
      <c r="C717" s="1" t="str">
        <f t="shared" si="62"/>
        <v>21:1132</v>
      </c>
      <c r="D717" s="1" t="str">
        <f t="shared" si="59"/>
        <v>21:0251</v>
      </c>
      <c r="E717" t="s">
        <v>5815</v>
      </c>
      <c r="F717" t="s">
        <v>5816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 t="s">
        <v>5817</v>
      </c>
      <c r="P717" t="s">
        <v>5818</v>
      </c>
      <c r="Q717" t="s">
        <v>5819</v>
      </c>
      <c r="R717" t="s">
        <v>5820</v>
      </c>
      <c r="S717" t="s">
        <v>5821</v>
      </c>
      <c r="T717" t="s">
        <v>33</v>
      </c>
      <c r="U717" t="s">
        <v>5822</v>
      </c>
      <c r="V717" t="s">
        <v>1985</v>
      </c>
      <c r="W717" t="s">
        <v>5823</v>
      </c>
    </row>
    <row r="718" spans="1:23" hidden="1" x14ac:dyDescent="0.3">
      <c r="A718" t="s">
        <v>5824</v>
      </c>
      <c r="B718" t="s">
        <v>5825</v>
      </c>
      <c r="C718" s="1" t="str">
        <f t="shared" si="62"/>
        <v>21:1132</v>
      </c>
      <c r="D718" s="1" t="str">
        <f t="shared" si="59"/>
        <v>21:0251</v>
      </c>
      <c r="E718" t="s">
        <v>5826</v>
      </c>
      <c r="F718" t="s">
        <v>5827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 t="s">
        <v>5828</v>
      </c>
      <c r="P718" t="s">
        <v>4366</v>
      </c>
      <c r="Q718" t="s">
        <v>5829</v>
      </c>
      <c r="R718" t="s">
        <v>5830</v>
      </c>
      <c r="S718" t="s">
        <v>1403</v>
      </c>
      <c r="T718" t="s">
        <v>33</v>
      </c>
      <c r="U718" t="s">
        <v>5831</v>
      </c>
      <c r="V718" t="s">
        <v>1985</v>
      </c>
      <c r="W718" t="s">
        <v>5832</v>
      </c>
    </row>
    <row r="719" spans="1:23" hidden="1" x14ac:dyDescent="0.3">
      <c r="A719" t="s">
        <v>5833</v>
      </c>
      <c r="B719" t="s">
        <v>5834</v>
      </c>
      <c r="C719" s="1" t="str">
        <f t="shared" si="62"/>
        <v>21:1132</v>
      </c>
      <c r="D719" s="1" t="str">
        <f t="shared" si="59"/>
        <v>21:0251</v>
      </c>
      <c r="E719" t="s">
        <v>5835</v>
      </c>
      <c r="F719" t="s">
        <v>5836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 t="s">
        <v>5837</v>
      </c>
      <c r="P719" t="s">
        <v>5838</v>
      </c>
      <c r="Q719" t="s">
        <v>663</v>
      </c>
      <c r="R719" t="s">
        <v>5839</v>
      </c>
      <c r="S719" t="s">
        <v>5840</v>
      </c>
      <c r="T719" t="s">
        <v>33</v>
      </c>
      <c r="U719" t="s">
        <v>5841</v>
      </c>
      <c r="V719" t="s">
        <v>1985</v>
      </c>
      <c r="W719" t="s">
        <v>3262</v>
      </c>
    </row>
    <row r="720" spans="1:23" hidden="1" x14ac:dyDescent="0.3">
      <c r="A720" t="s">
        <v>5842</v>
      </c>
      <c r="B720" t="s">
        <v>5843</v>
      </c>
      <c r="C720" s="1" t="str">
        <f t="shared" si="62"/>
        <v>21:1132</v>
      </c>
      <c r="D720" s="1" t="str">
        <f t="shared" si="59"/>
        <v>21:0251</v>
      </c>
      <c r="E720" t="s">
        <v>5844</v>
      </c>
      <c r="F720" t="s">
        <v>5845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 t="s">
        <v>5846</v>
      </c>
      <c r="P720" t="s">
        <v>5847</v>
      </c>
      <c r="Q720" t="s">
        <v>4314</v>
      </c>
      <c r="R720" t="s">
        <v>5848</v>
      </c>
      <c r="S720" t="s">
        <v>5849</v>
      </c>
      <c r="T720" t="s">
        <v>33</v>
      </c>
      <c r="U720" t="s">
        <v>5850</v>
      </c>
      <c r="V720" t="s">
        <v>1985</v>
      </c>
      <c r="W720" t="s">
        <v>5851</v>
      </c>
    </row>
    <row r="721" spans="1:23" hidden="1" x14ac:dyDescent="0.3">
      <c r="A721" t="s">
        <v>5852</v>
      </c>
      <c r="B721" t="s">
        <v>5853</v>
      </c>
      <c r="C721" s="1" t="str">
        <f t="shared" si="62"/>
        <v>21:1132</v>
      </c>
      <c r="D721" s="1" t="str">
        <f t="shared" ref="D721:D745" si="63">HYPERLINK("https://geochem.nrcan.gc.ca/cdogs/content/svy/svy210251_e.htm", "21:0251")</f>
        <v>21:0251</v>
      </c>
      <c r="E721" t="s">
        <v>5854</v>
      </c>
      <c r="F721" t="s">
        <v>5855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 t="s">
        <v>3888</v>
      </c>
      <c r="P721" t="s">
        <v>2524</v>
      </c>
      <c r="Q721" t="s">
        <v>3320</v>
      </c>
      <c r="R721" t="s">
        <v>4902</v>
      </c>
      <c r="S721" t="s">
        <v>5856</v>
      </c>
      <c r="T721" t="s">
        <v>33</v>
      </c>
      <c r="U721" t="s">
        <v>2274</v>
      </c>
      <c r="V721" t="s">
        <v>1985</v>
      </c>
      <c r="W721" t="s">
        <v>5857</v>
      </c>
    </row>
    <row r="722" spans="1:23" hidden="1" x14ac:dyDescent="0.3">
      <c r="A722" t="s">
        <v>5858</v>
      </c>
      <c r="B722" t="s">
        <v>5859</v>
      </c>
      <c r="C722" s="1" t="str">
        <f t="shared" si="62"/>
        <v>21:1132</v>
      </c>
      <c r="D722" s="1" t="str">
        <f t="shared" si="63"/>
        <v>21:0251</v>
      </c>
      <c r="E722" t="s">
        <v>5860</v>
      </c>
      <c r="F722" t="s">
        <v>5861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 t="s">
        <v>5862</v>
      </c>
      <c r="P722" t="s">
        <v>1651</v>
      </c>
      <c r="Q722" t="s">
        <v>2261</v>
      </c>
      <c r="R722" t="s">
        <v>5863</v>
      </c>
      <c r="S722" t="s">
        <v>5864</v>
      </c>
      <c r="T722" t="s">
        <v>33</v>
      </c>
      <c r="U722" t="s">
        <v>5865</v>
      </c>
      <c r="V722" t="s">
        <v>1985</v>
      </c>
      <c r="W722" t="s">
        <v>5866</v>
      </c>
    </row>
    <row r="723" spans="1:23" hidden="1" x14ac:dyDescent="0.3">
      <c r="A723" t="s">
        <v>5867</v>
      </c>
      <c r="B723" t="s">
        <v>5868</v>
      </c>
      <c r="C723" s="1" t="str">
        <f t="shared" si="62"/>
        <v>21:1132</v>
      </c>
      <c r="D723" s="1" t="str">
        <f t="shared" si="63"/>
        <v>21:0251</v>
      </c>
      <c r="E723" t="s">
        <v>5869</v>
      </c>
      <c r="F723" t="s">
        <v>5870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 t="s">
        <v>5871</v>
      </c>
      <c r="P723" t="s">
        <v>5872</v>
      </c>
      <c r="Q723" t="s">
        <v>4768</v>
      </c>
      <c r="R723" t="s">
        <v>4613</v>
      </c>
      <c r="S723" t="s">
        <v>5873</v>
      </c>
      <c r="T723" t="s">
        <v>33</v>
      </c>
      <c r="U723" t="s">
        <v>5874</v>
      </c>
      <c r="V723" t="s">
        <v>1985</v>
      </c>
      <c r="W723" t="s">
        <v>5875</v>
      </c>
    </row>
    <row r="724" spans="1:23" hidden="1" x14ac:dyDescent="0.3">
      <c r="A724" t="s">
        <v>5876</v>
      </c>
      <c r="B724" t="s">
        <v>5877</v>
      </c>
      <c r="C724" s="1" t="str">
        <f t="shared" si="62"/>
        <v>21:1132</v>
      </c>
      <c r="D724" s="1" t="str">
        <f t="shared" si="63"/>
        <v>21:0251</v>
      </c>
      <c r="E724" t="s">
        <v>5878</v>
      </c>
      <c r="F724" t="s">
        <v>5879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 t="s">
        <v>5880</v>
      </c>
      <c r="P724" t="s">
        <v>5881</v>
      </c>
      <c r="Q724" t="s">
        <v>5882</v>
      </c>
      <c r="R724" t="s">
        <v>5883</v>
      </c>
      <c r="S724" t="s">
        <v>5884</v>
      </c>
      <c r="T724" t="s">
        <v>33</v>
      </c>
      <c r="U724" t="s">
        <v>5885</v>
      </c>
      <c r="V724" t="s">
        <v>1985</v>
      </c>
      <c r="W724" t="s">
        <v>2484</v>
      </c>
    </row>
    <row r="725" spans="1:23" hidden="1" x14ac:dyDescent="0.3">
      <c r="A725" t="s">
        <v>5886</v>
      </c>
      <c r="B725" t="s">
        <v>5887</v>
      </c>
      <c r="C725" s="1" t="str">
        <f t="shared" si="62"/>
        <v>21:1132</v>
      </c>
      <c r="D725" s="1" t="str">
        <f t="shared" si="63"/>
        <v>21:0251</v>
      </c>
      <c r="E725" t="s">
        <v>5888</v>
      </c>
      <c r="F725" t="s">
        <v>5889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 t="s">
        <v>5890</v>
      </c>
      <c r="P725" t="s">
        <v>4391</v>
      </c>
      <c r="Q725" t="s">
        <v>4333</v>
      </c>
      <c r="R725" t="s">
        <v>3359</v>
      </c>
      <c r="S725" t="s">
        <v>4142</v>
      </c>
      <c r="T725" t="s">
        <v>33</v>
      </c>
      <c r="U725" t="s">
        <v>5891</v>
      </c>
      <c r="V725" t="s">
        <v>1985</v>
      </c>
      <c r="W725" t="s">
        <v>5892</v>
      </c>
    </row>
    <row r="726" spans="1:23" hidden="1" x14ac:dyDescent="0.3">
      <c r="A726" t="s">
        <v>5893</v>
      </c>
      <c r="B726" t="s">
        <v>5894</v>
      </c>
      <c r="C726" s="1" t="str">
        <f t="shared" si="62"/>
        <v>21:1132</v>
      </c>
      <c r="D726" s="1" t="str">
        <f t="shared" si="63"/>
        <v>21:0251</v>
      </c>
      <c r="E726" t="s">
        <v>5895</v>
      </c>
      <c r="F726" t="s">
        <v>5896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 t="s">
        <v>5897</v>
      </c>
      <c r="P726" t="s">
        <v>1292</v>
      </c>
      <c r="Q726" t="s">
        <v>5898</v>
      </c>
      <c r="R726" t="s">
        <v>5899</v>
      </c>
      <c r="S726" t="s">
        <v>5900</v>
      </c>
      <c r="T726" t="s">
        <v>33</v>
      </c>
      <c r="U726" t="s">
        <v>5901</v>
      </c>
      <c r="V726" t="s">
        <v>1985</v>
      </c>
      <c r="W726" t="s">
        <v>3076</v>
      </c>
    </row>
    <row r="727" spans="1:23" hidden="1" x14ac:dyDescent="0.3">
      <c r="A727" t="s">
        <v>5902</v>
      </c>
      <c r="B727" t="s">
        <v>5903</v>
      </c>
      <c r="C727" s="1" t="str">
        <f t="shared" si="62"/>
        <v>21:1132</v>
      </c>
      <c r="D727" s="1" t="str">
        <f t="shared" si="63"/>
        <v>21:0251</v>
      </c>
      <c r="E727" t="s">
        <v>5904</v>
      </c>
      <c r="F727" t="s">
        <v>5905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 t="s">
        <v>5906</v>
      </c>
      <c r="P727" t="s">
        <v>5907</v>
      </c>
      <c r="Q727" t="s">
        <v>5908</v>
      </c>
      <c r="R727" t="s">
        <v>5909</v>
      </c>
      <c r="S727" t="s">
        <v>5910</v>
      </c>
      <c r="T727" t="s">
        <v>33</v>
      </c>
      <c r="U727" t="s">
        <v>5911</v>
      </c>
      <c r="V727" t="s">
        <v>1985</v>
      </c>
      <c r="W727" t="s">
        <v>5912</v>
      </c>
    </row>
    <row r="728" spans="1:23" hidden="1" x14ac:dyDescent="0.3">
      <c r="A728" t="s">
        <v>5913</v>
      </c>
      <c r="B728" t="s">
        <v>5914</v>
      </c>
      <c r="C728" s="1" t="str">
        <f t="shared" si="62"/>
        <v>21:1132</v>
      </c>
      <c r="D728" s="1" t="str">
        <f t="shared" si="63"/>
        <v>21:0251</v>
      </c>
      <c r="E728" t="s">
        <v>5915</v>
      </c>
      <c r="F728" t="s">
        <v>5916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 t="s">
        <v>5917</v>
      </c>
      <c r="P728" t="s">
        <v>5918</v>
      </c>
      <c r="Q728" t="s">
        <v>5919</v>
      </c>
      <c r="R728" t="s">
        <v>5920</v>
      </c>
      <c r="S728" t="s">
        <v>5921</v>
      </c>
      <c r="T728" t="s">
        <v>33</v>
      </c>
      <c r="U728" t="s">
        <v>5922</v>
      </c>
      <c r="V728" t="s">
        <v>1985</v>
      </c>
      <c r="W728" t="s">
        <v>5923</v>
      </c>
    </row>
    <row r="729" spans="1:23" hidden="1" x14ac:dyDescent="0.3">
      <c r="A729" t="s">
        <v>5924</v>
      </c>
      <c r="B729" t="s">
        <v>5925</v>
      </c>
      <c r="C729" s="1" t="str">
        <f t="shared" si="62"/>
        <v>21:1132</v>
      </c>
      <c r="D729" s="1" t="str">
        <f t="shared" si="63"/>
        <v>21:0251</v>
      </c>
      <c r="E729" t="s">
        <v>5926</v>
      </c>
      <c r="F729" t="s">
        <v>5927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 t="s">
        <v>5928</v>
      </c>
      <c r="P729" t="s">
        <v>5929</v>
      </c>
      <c r="Q729" t="s">
        <v>5930</v>
      </c>
      <c r="R729" t="s">
        <v>5931</v>
      </c>
      <c r="S729" t="s">
        <v>5932</v>
      </c>
      <c r="T729" t="s">
        <v>33</v>
      </c>
      <c r="U729" t="s">
        <v>5933</v>
      </c>
      <c r="V729" t="s">
        <v>1985</v>
      </c>
      <c r="W729" t="s">
        <v>5934</v>
      </c>
    </row>
    <row r="730" spans="1:23" hidden="1" x14ac:dyDescent="0.3">
      <c r="A730" t="s">
        <v>5935</v>
      </c>
      <c r="B730" t="s">
        <v>5936</v>
      </c>
      <c r="C730" s="1" t="str">
        <f t="shared" si="62"/>
        <v>21:1132</v>
      </c>
      <c r="D730" s="1" t="str">
        <f t="shared" si="63"/>
        <v>21:0251</v>
      </c>
      <c r="E730" t="s">
        <v>5937</v>
      </c>
      <c r="F730" t="s">
        <v>5938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 t="s">
        <v>5939</v>
      </c>
      <c r="P730" t="s">
        <v>5940</v>
      </c>
      <c r="Q730" t="s">
        <v>2354</v>
      </c>
      <c r="R730" t="s">
        <v>2814</v>
      </c>
      <c r="S730" t="s">
        <v>5941</v>
      </c>
      <c r="T730" t="s">
        <v>33</v>
      </c>
      <c r="U730" t="s">
        <v>2664</v>
      </c>
      <c r="V730" t="s">
        <v>1985</v>
      </c>
      <c r="W730" t="s">
        <v>2219</v>
      </c>
    </row>
    <row r="731" spans="1:23" hidden="1" x14ac:dyDescent="0.3">
      <c r="A731" t="s">
        <v>5942</v>
      </c>
      <c r="B731" t="s">
        <v>5943</v>
      </c>
      <c r="C731" s="1" t="str">
        <f t="shared" si="62"/>
        <v>21:1132</v>
      </c>
      <c r="D731" s="1" t="str">
        <f t="shared" si="63"/>
        <v>21:0251</v>
      </c>
      <c r="E731" t="s">
        <v>5944</v>
      </c>
      <c r="F731" t="s">
        <v>5945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 t="s">
        <v>5946</v>
      </c>
      <c r="P731" t="s">
        <v>5947</v>
      </c>
      <c r="Q731" t="s">
        <v>756</v>
      </c>
      <c r="R731" t="s">
        <v>5948</v>
      </c>
      <c r="S731" t="s">
        <v>5949</v>
      </c>
      <c r="T731" t="s">
        <v>33</v>
      </c>
      <c r="U731" t="s">
        <v>5950</v>
      </c>
      <c r="V731" t="s">
        <v>1985</v>
      </c>
      <c r="W731" t="s">
        <v>5951</v>
      </c>
    </row>
    <row r="732" spans="1:23" hidden="1" x14ac:dyDescent="0.3">
      <c r="A732" t="s">
        <v>5952</v>
      </c>
      <c r="B732" t="s">
        <v>5953</v>
      </c>
      <c r="C732" s="1" t="str">
        <f t="shared" si="62"/>
        <v>21:1132</v>
      </c>
      <c r="D732" s="1" t="str">
        <f t="shared" si="63"/>
        <v>21:0251</v>
      </c>
      <c r="E732" t="s">
        <v>5954</v>
      </c>
      <c r="F732" t="s">
        <v>5955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 t="s">
        <v>5956</v>
      </c>
      <c r="P732" t="s">
        <v>5957</v>
      </c>
      <c r="Q732" t="s">
        <v>3320</v>
      </c>
      <c r="R732" t="s">
        <v>2781</v>
      </c>
      <c r="S732" t="s">
        <v>5958</v>
      </c>
      <c r="T732" t="s">
        <v>33</v>
      </c>
      <c r="U732" t="s">
        <v>5959</v>
      </c>
      <c r="V732" t="s">
        <v>1985</v>
      </c>
      <c r="W732" t="s">
        <v>5960</v>
      </c>
    </row>
    <row r="733" spans="1:23" hidden="1" x14ac:dyDescent="0.3">
      <c r="A733" t="s">
        <v>5961</v>
      </c>
      <c r="B733" t="s">
        <v>5962</v>
      </c>
      <c r="C733" s="1" t="str">
        <f t="shared" si="62"/>
        <v>21:1132</v>
      </c>
      <c r="D733" s="1" t="str">
        <f t="shared" si="63"/>
        <v>21:0251</v>
      </c>
      <c r="E733" t="s">
        <v>5963</v>
      </c>
      <c r="F733" t="s">
        <v>5964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 t="s">
        <v>5965</v>
      </c>
      <c r="P733" t="s">
        <v>5966</v>
      </c>
      <c r="Q733" t="s">
        <v>5967</v>
      </c>
      <c r="R733" t="s">
        <v>1930</v>
      </c>
      <c r="S733" t="s">
        <v>2356</v>
      </c>
      <c r="T733" t="s">
        <v>33</v>
      </c>
      <c r="U733" t="s">
        <v>5968</v>
      </c>
      <c r="V733" t="s">
        <v>1985</v>
      </c>
      <c r="W733" t="s">
        <v>5969</v>
      </c>
    </row>
    <row r="734" spans="1:23" hidden="1" x14ac:dyDescent="0.3">
      <c r="A734" t="s">
        <v>5970</v>
      </c>
      <c r="B734" t="s">
        <v>5971</v>
      </c>
      <c r="C734" s="1" t="str">
        <f t="shared" si="62"/>
        <v>21:1132</v>
      </c>
      <c r="D734" s="1" t="str">
        <f t="shared" si="63"/>
        <v>21:0251</v>
      </c>
      <c r="E734" t="s">
        <v>5972</v>
      </c>
      <c r="F734" t="s">
        <v>5973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 t="s">
        <v>5974</v>
      </c>
      <c r="P734" t="s">
        <v>5975</v>
      </c>
      <c r="Q734" t="s">
        <v>5976</v>
      </c>
      <c r="R734" t="s">
        <v>5919</v>
      </c>
      <c r="S734" t="s">
        <v>5977</v>
      </c>
      <c r="T734" t="s">
        <v>33</v>
      </c>
      <c r="U734" t="s">
        <v>5978</v>
      </c>
      <c r="V734" t="s">
        <v>1985</v>
      </c>
      <c r="W734" t="s">
        <v>5528</v>
      </c>
    </row>
    <row r="735" spans="1:23" hidden="1" x14ac:dyDescent="0.3">
      <c r="A735" t="s">
        <v>5979</v>
      </c>
      <c r="B735" t="s">
        <v>5980</v>
      </c>
      <c r="C735" s="1" t="str">
        <f t="shared" si="62"/>
        <v>21:1132</v>
      </c>
      <c r="D735" s="1" t="str">
        <f t="shared" si="63"/>
        <v>21:0251</v>
      </c>
      <c r="E735" t="s">
        <v>5981</v>
      </c>
      <c r="F735" t="s">
        <v>5982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 t="s">
        <v>5983</v>
      </c>
      <c r="P735" t="s">
        <v>5984</v>
      </c>
      <c r="Q735" t="s">
        <v>5740</v>
      </c>
      <c r="R735" t="s">
        <v>5985</v>
      </c>
      <c r="S735" t="s">
        <v>5986</v>
      </c>
      <c r="T735" t="s">
        <v>33</v>
      </c>
      <c r="U735" t="s">
        <v>5987</v>
      </c>
      <c r="V735" t="s">
        <v>1985</v>
      </c>
      <c r="W735" t="s">
        <v>5988</v>
      </c>
    </row>
    <row r="736" spans="1:23" hidden="1" x14ac:dyDescent="0.3">
      <c r="A736" t="s">
        <v>5989</v>
      </c>
      <c r="B736" t="s">
        <v>5990</v>
      </c>
      <c r="C736" s="1" t="str">
        <f t="shared" si="62"/>
        <v>21:1132</v>
      </c>
      <c r="D736" s="1" t="str">
        <f t="shared" si="63"/>
        <v>21:0251</v>
      </c>
      <c r="E736" t="s">
        <v>5991</v>
      </c>
      <c r="F736" t="s">
        <v>5992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 t="s">
        <v>5993</v>
      </c>
      <c r="P736" t="s">
        <v>5994</v>
      </c>
      <c r="Q736" t="s">
        <v>2243</v>
      </c>
      <c r="R736" t="s">
        <v>5995</v>
      </c>
      <c r="S736" t="s">
        <v>5996</v>
      </c>
      <c r="T736" t="s">
        <v>33</v>
      </c>
      <c r="U736" t="s">
        <v>5997</v>
      </c>
      <c r="V736" t="s">
        <v>1985</v>
      </c>
      <c r="W736" t="s">
        <v>4783</v>
      </c>
    </row>
    <row r="737" spans="1:23" hidden="1" x14ac:dyDescent="0.3">
      <c r="A737" t="s">
        <v>5998</v>
      </c>
      <c r="B737" t="s">
        <v>5999</v>
      </c>
      <c r="C737" s="1" t="str">
        <f t="shared" si="62"/>
        <v>21:1132</v>
      </c>
      <c r="D737" s="1" t="str">
        <f t="shared" si="63"/>
        <v>21:0251</v>
      </c>
      <c r="E737" t="s">
        <v>6000</v>
      </c>
      <c r="F737" t="s">
        <v>6001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 t="s">
        <v>1904</v>
      </c>
      <c r="P737" t="s">
        <v>6002</v>
      </c>
      <c r="Q737" t="s">
        <v>5482</v>
      </c>
      <c r="R737" t="s">
        <v>4854</v>
      </c>
      <c r="S737" t="s">
        <v>6003</v>
      </c>
      <c r="T737" t="s">
        <v>33</v>
      </c>
      <c r="U737" t="s">
        <v>6004</v>
      </c>
      <c r="V737" t="s">
        <v>1985</v>
      </c>
      <c r="W737" t="s">
        <v>6005</v>
      </c>
    </row>
    <row r="738" spans="1:23" hidden="1" x14ac:dyDescent="0.3">
      <c r="A738" t="s">
        <v>6006</v>
      </c>
      <c r="B738" t="s">
        <v>6007</v>
      </c>
      <c r="C738" s="1" t="str">
        <f t="shared" si="62"/>
        <v>21:1132</v>
      </c>
      <c r="D738" s="1" t="str">
        <f t="shared" si="63"/>
        <v>21:0251</v>
      </c>
      <c r="E738" t="s">
        <v>6008</v>
      </c>
      <c r="F738" t="s">
        <v>6009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 t="s">
        <v>6010</v>
      </c>
      <c r="P738" t="s">
        <v>6011</v>
      </c>
      <c r="Q738" t="s">
        <v>3468</v>
      </c>
      <c r="R738" t="s">
        <v>6012</v>
      </c>
      <c r="S738" t="s">
        <v>5318</v>
      </c>
      <c r="T738" t="s">
        <v>33</v>
      </c>
      <c r="U738" t="s">
        <v>6013</v>
      </c>
      <c r="V738" t="s">
        <v>1985</v>
      </c>
      <c r="W738" t="s">
        <v>5382</v>
      </c>
    </row>
    <row r="739" spans="1:23" hidden="1" x14ac:dyDescent="0.3">
      <c r="A739" t="s">
        <v>6014</v>
      </c>
      <c r="B739" t="s">
        <v>6015</v>
      </c>
      <c r="C739" s="1" t="str">
        <f t="shared" si="62"/>
        <v>21:1132</v>
      </c>
      <c r="D739" s="1" t="str">
        <f t="shared" si="63"/>
        <v>21:0251</v>
      </c>
      <c r="E739" t="s">
        <v>6016</v>
      </c>
      <c r="F739" t="s">
        <v>6017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 t="s">
        <v>6018</v>
      </c>
      <c r="P739" t="s">
        <v>6019</v>
      </c>
      <c r="Q739" t="s">
        <v>3526</v>
      </c>
      <c r="R739" t="s">
        <v>6020</v>
      </c>
      <c r="S739" t="s">
        <v>6021</v>
      </c>
      <c r="T739" t="s">
        <v>33</v>
      </c>
      <c r="U739" t="s">
        <v>6022</v>
      </c>
      <c r="V739" t="s">
        <v>1985</v>
      </c>
      <c r="W739" t="s">
        <v>6023</v>
      </c>
    </row>
    <row r="740" spans="1:23" hidden="1" x14ac:dyDescent="0.3">
      <c r="A740" t="s">
        <v>6024</v>
      </c>
      <c r="B740" t="s">
        <v>6025</v>
      </c>
      <c r="C740" s="1" t="str">
        <f t="shared" si="62"/>
        <v>21:1132</v>
      </c>
      <c r="D740" s="1" t="str">
        <f t="shared" si="63"/>
        <v>21:0251</v>
      </c>
      <c r="E740" t="s">
        <v>6026</v>
      </c>
      <c r="F740" t="s">
        <v>6027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 t="s">
        <v>6028</v>
      </c>
      <c r="P740" t="s">
        <v>6029</v>
      </c>
      <c r="Q740" t="s">
        <v>6030</v>
      </c>
      <c r="R740" t="s">
        <v>6031</v>
      </c>
      <c r="S740" t="s">
        <v>6032</v>
      </c>
      <c r="T740" t="s">
        <v>33</v>
      </c>
      <c r="U740" t="s">
        <v>6033</v>
      </c>
      <c r="V740" t="s">
        <v>1985</v>
      </c>
      <c r="W740" t="s">
        <v>6034</v>
      </c>
    </row>
    <row r="741" spans="1:23" hidden="1" x14ac:dyDescent="0.3">
      <c r="A741" t="s">
        <v>6035</v>
      </c>
      <c r="B741" t="s">
        <v>6036</v>
      </c>
      <c r="C741" s="1" t="str">
        <f t="shared" si="62"/>
        <v>21:1132</v>
      </c>
      <c r="D741" s="1" t="str">
        <f t="shared" si="63"/>
        <v>21:0251</v>
      </c>
      <c r="E741" t="s">
        <v>6037</v>
      </c>
      <c r="F741" t="s">
        <v>6038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 t="s">
        <v>4912</v>
      </c>
      <c r="P741" t="s">
        <v>6039</v>
      </c>
      <c r="Q741" t="s">
        <v>6040</v>
      </c>
      <c r="R741" t="s">
        <v>2291</v>
      </c>
      <c r="S741" t="s">
        <v>6041</v>
      </c>
      <c r="T741" t="s">
        <v>33</v>
      </c>
      <c r="U741" t="s">
        <v>5539</v>
      </c>
      <c r="V741" t="s">
        <v>1985</v>
      </c>
      <c r="W741" t="s">
        <v>701</v>
      </c>
    </row>
    <row r="742" spans="1:23" hidden="1" x14ac:dyDescent="0.3">
      <c r="A742" t="s">
        <v>6042</v>
      </c>
      <c r="B742" t="s">
        <v>6043</v>
      </c>
      <c r="C742" s="1" t="str">
        <f t="shared" si="62"/>
        <v>21:1132</v>
      </c>
      <c r="D742" s="1" t="str">
        <f t="shared" si="63"/>
        <v>21:0251</v>
      </c>
      <c r="E742" t="s">
        <v>6044</v>
      </c>
      <c r="F742" t="s">
        <v>6045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 t="s">
        <v>6046</v>
      </c>
      <c r="P742" t="s">
        <v>6047</v>
      </c>
      <c r="Q742" t="s">
        <v>6048</v>
      </c>
      <c r="R742" t="s">
        <v>6049</v>
      </c>
      <c r="S742" t="s">
        <v>6050</v>
      </c>
      <c r="T742" t="s">
        <v>33</v>
      </c>
      <c r="U742" t="s">
        <v>6051</v>
      </c>
      <c r="V742" t="s">
        <v>1985</v>
      </c>
      <c r="W742" t="s">
        <v>6052</v>
      </c>
    </row>
    <row r="743" spans="1:23" hidden="1" x14ac:dyDescent="0.3">
      <c r="A743" t="s">
        <v>6053</v>
      </c>
      <c r="B743" t="s">
        <v>6054</v>
      </c>
      <c r="C743" s="1" t="str">
        <f t="shared" si="62"/>
        <v>21:1132</v>
      </c>
      <c r="D743" s="1" t="str">
        <f t="shared" si="63"/>
        <v>21:0251</v>
      </c>
      <c r="E743" t="s">
        <v>6055</v>
      </c>
      <c r="F743" t="s">
        <v>6056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 t="s">
        <v>6057</v>
      </c>
      <c r="P743" t="s">
        <v>6058</v>
      </c>
      <c r="Q743" t="s">
        <v>6059</v>
      </c>
      <c r="R743" t="s">
        <v>6060</v>
      </c>
      <c r="S743" t="s">
        <v>6061</v>
      </c>
      <c r="T743" t="s">
        <v>33</v>
      </c>
      <c r="U743" t="s">
        <v>6062</v>
      </c>
      <c r="V743" t="s">
        <v>1985</v>
      </c>
      <c r="W743" t="s">
        <v>6063</v>
      </c>
    </row>
    <row r="744" spans="1:23" hidden="1" x14ac:dyDescent="0.3">
      <c r="A744" t="s">
        <v>6064</v>
      </c>
      <c r="B744" t="s">
        <v>6065</v>
      </c>
      <c r="C744" s="1" t="str">
        <f t="shared" si="62"/>
        <v>21:1132</v>
      </c>
      <c r="D744" s="1" t="str">
        <f t="shared" si="63"/>
        <v>21:0251</v>
      </c>
      <c r="E744" t="s">
        <v>6066</v>
      </c>
      <c r="F744" t="s">
        <v>6067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 t="s">
        <v>3836</v>
      </c>
      <c r="P744" t="s">
        <v>6068</v>
      </c>
      <c r="Q744" t="s">
        <v>526</v>
      </c>
      <c r="R744" t="s">
        <v>6069</v>
      </c>
      <c r="S744" t="s">
        <v>6070</v>
      </c>
      <c r="T744" t="s">
        <v>33</v>
      </c>
      <c r="U744" t="s">
        <v>6071</v>
      </c>
      <c r="V744" t="s">
        <v>1985</v>
      </c>
      <c r="W744" t="s">
        <v>6072</v>
      </c>
    </row>
    <row r="745" spans="1:23" hidden="1" x14ac:dyDescent="0.3">
      <c r="A745" t="s">
        <v>6073</v>
      </c>
      <c r="B745" t="s">
        <v>6074</v>
      </c>
      <c r="C745" s="1" t="str">
        <f t="shared" si="62"/>
        <v>21:1132</v>
      </c>
      <c r="D745" s="1" t="str">
        <f t="shared" si="63"/>
        <v>21:0251</v>
      </c>
      <c r="E745" t="s">
        <v>6075</v>
      </c>
      <c r="F745" t="s">
        <v>6076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 t="s">
        <v>6077</v>
      </c>
      <c r="P745" t="s">
        <v>6078</v>
      </c>
      <c r="Q745" t="s">
        <v>6079</v>
      </c>
      <c r="R745" t="s">
        <v>6080</v>
      </c>
      <c r="S745" t="s">
        <v>6081</v>
      </c>
      <c r="T745" t="s">
        <v>33</v>
      </c>
      <c r="U745" t="s">
        <v>6082</v>
      </c>
      <c r="V745" t="s">
        <v>1985</v>
      </c>
      <c r="W745" t="s">
        <v>5406</v>
      </c>
    </row>
    <row r="746" spans="1:23" hidden="1" x14ac:dyDescent="0.3">
      <c r="A746" t="s">
        <v>6083</v>
      </c>
      <c r="B746" t="s">
        <v>6084</v>
      </c>
      <c r="C746" s="1" t="str">
        <f t="shared" ref="C746:C777" si="66">HYPERLINK("https://geochem.nrcan.gc.ca/cdogs/content/bdl/bdl310021_e.htm", "31:0021")</f>
        <v>31:0021</v>
      </c>
      <c r="D746" s="1" t="str">
        <f t="shared" ref="D746:D780" si="67">HYPERLINK("https://geochem.nrcan.gc.ca/cdogs/content/svy/svy310004_e.htm", "31:0004")</f>
        <v>31:0004</v>
      </c>
      <c r="E746" t="s">
        <v>6085</v>
      </c>
      <c r="F746" t="s">
        <v>6086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0" si="68">HYPERLINK("https://geochem.nrcan.gc.ca/cdogs/content/kwd/kwd080009_e.htm", "Filtered Water")</f>
        <v>Filtered Water</v>
      </c>
      <c r="O746" t="s">
        <v>551</v>
      </c>
      <c r="P746" t="s">
        <v>6087</v>
      </c>
      <c r="Q746" t="s">
        <v>5749</v>
      </c>
      <c r="R746" t="s">
        <v>3375</v>
      </c>
      <c r="S746" t="s">
        <v>6088</v>
      </c>
      <c r="T746" t="s">
        <v>33</v>
      </c>
      <c r="U746" t="s">
        <v>6089</v>
      </c>
      <c r="V746" t="s">
        <v>1985</v>
      </c>
      <c r="W746" t="s">
        <v>6090</v>
      </c>
    </row>
    <row r="747" spans="1:23" hidden="1" x14ac:dyDescent="0.3">
      <c r="A747" t="s">
        <v>6091</v>
      </c>
      <c r="B747" t="s">
        <v>6092</v>
      </c>
      <c r="C747" s="1" t="str">
        <f t="shared" si="66"/>
        <v>31:0021</v>
      </c>
      <c r="D747" s="1" t="str">
        <f t="shared" si="67"/>
        <v>31:0004</v>
      </c>
      <c r="E747" t="s">
        <v>6093</v>
      </c>
      <c r="F747" t="s">
        <v>6094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 t="s">
        <v>6095</v>
      </c>
      <c r="P747" t="s">
        <v>6096</v>
      </c>
      <c r="Q747" t="s">
        <v>6097</v>
      </c>
      <c r="R747" t="s">
        <v>2553</v>
      </c>
      <c r="S747" t="s">
        <v>6098</v>
      </c>
      <c r="T747" t="s">
        <v>33</v>
      </c>
      <c r="U747" t="s">
        <v>6099</v>
      </c>
      <c r="V747" t="s">
        <v>1985</v>
      </c>
      <c r="W747" t="s">
        <v>6100</v>
      </c>
    </row>
    <row r="748" spans="1:23" hidden="1" x14ac:dyDescent="0.3">
      <c r="A748" t="s">
        <v>6101</v>
      </c>
      <c r="B748" t="s">
        <v>6102</v>
      </c>
      <c r="C748" s="1" t="str">
        <f t="shared" si="66"/>
        <v>31:0021</v>
      </c>
      <c r="D748" s="1" t="str">
        <f t="shared" si="67"/>
        <v>31:0004</v>
      </c>
      <c r="E748" t="s">
        <v>6093</v>
      </c>
      <c r="F748" t="s">
        <v>6103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 t="s">
        <v>6104</v>
      </c>
      <c r="P748" t="s">
        <v>6105</v>
      </c>
      <c r="Q748" t="s">
        <v>6106</v>
      </c>
      <c r="R748" t="s">
        <v>6107</v>
      </c>
      <c r="S748" t="s">
        <v>6108</v>
      </c>
      <c r="T748" t="s">
        <v>33</v>
      </c>
      <c r="U748" t="s">
        <v>6109</v>
      </c>
      <c r="V748" t="s">
        <v>1985</v>
      </c>
      <c r="W748" t="s">
        <v>6110</v>
      </c>
    </row>
    <row r="749" spans="1:23" hidden="1" x14ac:dyDescent="0.3">
      <c r="A749" t="s">
        <v>6111</v>
      </c>
      <c r="B749" t="s">
        <v>6112</v>
      </c>
      <c r="C749" s="1" t="str">
        <f t="shared" si="66"/>
        <v>31:0021</v>
      </c>
      <c r="D749" s="1" t="str">
        <f t="shared" si="67"/>
        <v>31:0004</v>
      </c>
      <c r="E749" t="s">
        <v>6093</v>
      </c>
      <c r="F749" t="s">
        <v>6113</v>
      </c>
      <c r="H749">
        <v>70.445620000000005</v>
      </c>
      <c r="I749">
        <v>-74.782380000000003</v>
      </c>
      <c r="J749" s="1" t="str">
        <f t="shared" si="64"/>
        <v>Fluid (stream)</v>
      </c>
      <c r="K749" s="1" t="str">
        <f t="shared" si="68"/>
        <v>Filtered Water</v>
      </c>
      <c r="O749" t="s">
        <v>6114</v>
      </c>
      <c r="P749" t="s">
        <v>3297</v>
      </c>
      <c r="Q749" t="s">
        <v>6115</v>
      </c>
      <c r="R749" t="s">
        <v>5866</v>
      </c>
      <c r="S749" t="s">
        <v>6116</v>
      </c>
      <c r="T749" t="s">
        <v>33</v>
      </c>
      <c r="U749" t="s">
        <v>6117</v>
      </c>
      <c r="V749" t="s">
        <v>1985</v>
      </c>
      <c r="W749" t="s">
        <v>6118</v>
      </c>
    </row>
    <row r="750" spans="1:23" hidden="1" x14ac:dyDescent="0.3">
      <c r="A750" t="s">
        <v>6119</v>
      </c>
      <c r="B750" t="s">
        <v>6120</v>
      </c>
      <c r="C750" s="1" t="str">
        <f t="shared" si="66"/>
        <v>31:0021</v>
      </c>
      <c r="D750" s="1" t="str">
        <f t="shared" si="67"/>
        <v>31:0004</v>
      </c>
      <c r="E750" t="s">
        <v>6121</v>
      </c>
      <c r="F750" t="s">
        <v>6122</v>
      </c>
      <c r="H750">
        <v>70.588700000000003</v>
      </c>
      <c r="I750">
        <v>-74.92174</v>
      </c>
      <c r="J750" s="1" t="str">
        <f t="shared" si="64"/>
        <v>Fluid (stream)</v>
      </c>
      <c r="K750" s="1" t="str">
        <f t="shared" si="68"/>
        <v>Filtered Water</v>
      </c>
      <c r="O750" t="s">
        <v>4020</v>
      </c>
      <c r="P750" t="s">
        <v>6123</v>
      </c>
      <c r="Q750" t="s">
        <v>4702</v>
      </c>
      <c r="R750" t="s">
        <v>6124</v>
      </c>
      <c r="S750" t="s">
        <v>6125</v>
      </c>
      <c r="T750" t="s">
        <v>33</v>
      </c>
      <c r="U750" t="s">
        <v>6126</v>
      </c>
      <c r="V750" t="s">
        <v>1985</v>
      </c>
      <c r="W750" t="s">
        <v>6127</v>
      </c>
    </row>
    <row r="751" spans="1:23" hidden="1" x14ac:dyDescent="0.3">
      <c r="A751" t="s">
        <v>6128</v>
      </c>
      <c r="B751" t="s">
        <v>6129</v>
      </c>
      <c r="C751" s="1" t="str">
        <f t="shared" si="66"/>
        <v>31:0021</v>
      </c>
      <c r="D751" s="1" t="str">
        <f t="shared" si="67"/>
        <v>31:0004</v>
      </c>
      <c r="E751" t="s">
        <v>6130</v>
      </c>
      <c r="F751" t="s">
        <v>6131</v>
      </c>
      <c r="H751">
        <v>70.443640000000002</v>
      </c>
      <c r="I751">
        <v>-75.070819999999998</v>
      </c>
      <c r="J751" s="1" t="str">
        <f t="shared" si="64"/>
        <v>Fluid (stream)</v>
      </c>
      <c r="K751" s="1" t="str">
        <f t="shared" si="68"/>
        <v>Filtered Water</v>
      </c>
      <c r="O751" t="s">
        <v>6132</v>
      </c>
      <c r="P751" t="s">
        <v>910</v>
      </c>
      <c r="Q751" t="s">
        <v>6133</v>
      </c>
      <c r="R751" t="s">
        <v>507</v>
      </c>
      <c r="S751" t="s">
        <v>4826</v>
      </c>
      <c r="T751" t="s">
        <v>33</v>
      </c>
      <c r="U751" t="s">
        <v>1656</v>
      </c>
      <c r="V751" t="s">
        <v>1985</v>
      </c>
      <c r="W751" t="s">
        <v>3854</v>
      </c>
    </row>
    <row r="752" spans="1:23" hidden="1" x14ac:dyDescent="0.3">
      <c r="A752" t="s">
        <v>6134</v>
      </c>
      <c r="B752" t="s">
        <v>6135</v>
      </c>
      <c r="C752" s="1" t="str">
        <f t="shared" si="66"/>
        <v>31:0021</v>
      </c>
      <c r="D752" s="1" t="str">
        <f t="shared" si="67"/>
        <v>31:0004</v>
      </c>
      <c r="E752" t="s">
        <v>6136</v>
      </c>
      <c r="F752" t="s">
        <v>6137</v>
      </c>
      <c r="H752">
        <v>70.455849999999998</v>
      </c>
      <c r="I752">
        <v>-75.065259999999995</v>
      </c>
      <c r="J752" s="1" t="str">
        <f t="shared" si="64"/>
        <v>Fluid (stream)</v>
      </c>
      <c r="K752" s="1" t="str">
        <f t="shared" si="68"/>
        <v>Filtered Water</v>
      </c>
      <c r="O752" t="s">
        <v>6138</v>
      </c>
      <c r="P752" t="s">
        <v>6139</v>
      </c>
      <c r="Q752" t="s">
        <v>6140</v>
      </c>
      <c r="R752" t="s">
        <v>507</v>
      </c>
      <c r="S752" t="s">
        <v>1007</v>
      </c>
      <c r="T752" t="s">
        <v>33</v>
      </c>
      <c r="U752" t="s">
        <v>6141</v>
      </c>
      <c r="V752" t="s">
        <v>1985</v>
      </c>
      <c r="W752" t="s">
        <v>2664</v>
      </c>
    </row>
    <row r="753" spans="1:23" hidden="1" x14ac:dyDescent="0.3">
      <c r="A753" t="s">
        <v>6142</v>
      </c>
      <c r="B753" t="s">
        <v>6143</v>
      </c>
      <c r="C753" s="1" t="str">
        <f t="shared" si="66"/>
        <v>31:0021</v>
      </c>
      <c r="D753" s="1" t="str">
        <f t="shared" si="67"/>
        <v>31:0004</v>
      </c>
      <c r="E753" t="s">
        <v>6144</v>
      </c>
      <c r="F753" t="s">
        <v>6145</v>
      </c>
      <c r="H753">
        <v>70.456050000000005</v>
      </c>
      <c r="I753">
        <v>-75.168589999999995</v>
      </c>
      <c r="J753" s="1" t="str">
        <f t="shared" ref="J753:J780" si="69">HYPERLINK("https://geochem.nrcan.gc.ca/cdogs/content/kwd/kwd020018_e.htm", "Fluid (stream)")</f>
        <v>Fluid (stream)</v>
      </c>
      <c r="K753" s="1" t="str">
        <f t="shared" si="68"/>
        <v>Filtered Water</v>
      </c>
      <c r="O753" t="s">
        <v>6146</v>
      </c>
      <c r="P753" t="s">
        <v>6147</v>
      </c>
      <c r="Q753" t="s">
        <v>4307</v>
      </c>
      <c r="R753" t="s">
        <v>6148</v>
      </c>
      <c r="S753" t="s">
        <v>6149</v>
      </c>
      <c r="T753" t="s">
        <v>33</v>
      </c>
      <c r="U753" t="s">
        <v>4961</v>
      </c>
      <c r="V753" t="s">
        <v>1985</v>
      </c>
      <c r="W753" t="s">
        <v>4656</v>
      </c>
    </row>
    <row r="754" spans="1:23" hidden="1" x14ac:dyDescent="0.3">
      <c r="A754" t="s">
        <v>6150</v>
      </c>
      <c r="B754" t="s">
        <v>6151</v>
      </c>
      <c r="C754" s="1" t="str">
        <f t="shared" si="66"/>
        <v>31:0021</v>
      </c>
      <c r="D754" s="1" t="str">
        <f t="shared" si="67"/>
        <v>31:0004</v>
      </c>
      <c r="E754" t="s">
        <v>6152</v>
      </c>
      <c r="F754" t="s">
        <v>6153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 t="s">
        <v>6154</v>
      </c>
      <c r="P754" t="s">
        <v>1029</v>
      </c>
      <c r="Q754" t="s">
        <v>5281</v>
      </c>
      <c r="R754" t="s">
        <v>6155</v>
      </c>
      <c r="S754" t="s">
        <v>551</v>
      </c>
      <c r="T754" t="s">
        <v>33</v>
      </c>
      <c r="U754" t="s">
        <v>3438</v>
      </c>
      <c r="V754" t="s">
        <v>1985</v>
      </c>
      <c r="W754" t="s">
        <v>4024</v>
      </c>
    </row>
    <row r="755" spans="1:23" hidden="1" x14ac:dyDescent="0.3">
      <c r="A755" t="s">
        <v>6156</v>
      </c>
      <c r="B755" t="s">
        <v>6157</v>
      </c>
      <c r="C755" s="1" t="str">
        <f t="shared" si="66"/>
        <v>31:0021</v>
      </c>
      <c r="D755" s="1" t="str">
        <f t="shared" si="67"/>
        <v>31:0004</v>
      </c>
      <c r="E755" t="s">
        <v>6158</v>
      </c>
      <c r="F755" t="s">
        <v>6159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 t="s">
        <v>4402</v>
      </c>
      <c r="P755" t="s">
        <v>247</v>
      </c>
      <c r="Q755" t="s">
        <v>6160</v>
      </c>
      <c r="R755" t="s">
        <v>2253</v>
      </c>
      <c r="S755" t="s">
        <v>6161</v>
      </c>
      <c r="T755" t="s">
        <v>33</v>
      </c>
      <c r="U755" t="s">
        <v>4480</v>
      </c>
      <c r="V755" t="s">
        <v>1985</v>
      </c>
      <c r="W755" t="s">
        <v>5606</v>
      </c>
    </row>
    <row r="756" spans="1:23" hidden="1" x14ac:dyDescent="0.3">
      <c r="A756" t="s">
        <v>6162</v>
      </c>
      <c r="B756" t="s">
        <v>6163</v>
      </c>
      <c r="C756" s="1" t="str">
        <f t="shared" si="66"/>
        <v>31:0021</v>
      </c>
      <c r="D756" s="1" t="str">
        <f t="shared" si="67"/>
        <v>31:0004</v>
      </c>
      <c r="E756" t="s">
        <v>6164</v>
      </c>
      <c r="F756" t="s">
        <v>6165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 t="s">
        <v>6166</v>
      </c>
      <c r="P756" t="s">
        <v>6167</v>
      </c>
      <c r="Q756" t="s">
        <v>6168</v>
      </c>
      <c r="R756" t="s">
        <v>5483</v>
      </c>
      <c r="S756" t="s">
        <v>6169</v>
      </c>
      <c r="T756" t="s">
        <v>33</v>
      </c>
      <c r="U756" t="s">
        <v>3512</v>
      </c>
      <c r="V756" t="s">
        <v>1985</v>
      </c>
      <c r="W756" t="s">
        <v>6170</v>
      </c>
    </row>
    <row r="757" spans="1:23" hidden="1" x14ac:dyDescent="0.3">
      <c r="A757" t="s">
        <v>6171</v>
      </c>
      <c r="B757" t="s">
        <v>6172</v>
      </c>
      <c r="C757" s="1" t="str">
        <f t="shared" si="66"/>
        <v>31:0021</v>
      </c>
      <c r="D757" s="1" t="str">
        <f t="shared" si="67"/>
        <v>31:0004</v>
      </c>
      <c r="E757" t="s">
        <v>6173</v>
      </c>
      <c r="F757" t="s">
        <v>6174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 t="s">
        <v>6175</v>
      </c>
      <c r="P757" t="s">
        <v>6176</v>
      </c>
      <c r="Q757" t="s">
        <v>6177</v>
      </c>
      <c r="R757" t="s">
        <v>6178</v>
      </c>
      <c r="S757" t="s">
        <v>6179</v>
      </c>
      <c r="T757" t="s">
        <v>33</v>
      </c>
      <c r="U757" t="s">
        <v>6180</v>
      </c>
      <c r="V757" t="s">
        <v>1985</v>
      </c>
      <c r="W757" t="s">
        <v>6181</v>
      </c>
    </row>
    <row r="758" spans="1:23" hidden="1" x14ac:dyDescent="0.3">
      <c r="A758" t="s">
        <v>6182</v>
      </c>
      <c r="B758" t="s">
        <v>6183</v>
      </c>
      <c r="C758" s="1" t="str">
        <f t="shared" si="66"/>
        <v>31:0021</v>
      </c>
      <c r="D758" s="1" t="str">
        <f t="shared" si="67"/>
        <v>31:0004</v>
      </c>
      <c r="E758" t="s">
        <v>6184</v>
      </c>
      <c r="F758" t="s">
        <v>6185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 t="s">
        <v>1352</v>
      </c>
      <c r="P758" t="s">
        <v>1739</v>
      </c>
      <c r="Q758" t="s">
        <v>6186</v>
      </c>
      <c r="R758" t="s">
        <v>5791</v>
      </c>
      <c r="S758" t="s">
        <v>5565</v>
      </c>
      <c r="T758" t="s">
        <v>33</v>
      </c>
      <c r="U758" t="s">
        <v>6187</v>
      </c>
      <c r="V758" t="s">
        <v>1985</v>
      </c>
      <c r="W758" t="s">
        <v>6188</v>
      </c>
    </row>
    <row r="759" spans="1:23" hidden="1" x14ac:dyDescent="0.3">
      <c r="A759" t="s">
        <v>6189</v>
      </c>
      <c r="B759" t="s">
        <v>6190</v>
      </c>
      <c r="C759" s="1" t="str">
        <f t="shared" si="66"/>
        <v>31:0021</v>
      </c>
      <c r="D759" s="1" t="str">
        <f t="shared" si="67"/>
        <v>31:0004</v>
      </c>
      <c r="E759" t="s">
        <v>6191</v>
      </c>
      <c r="F759" t="s">
        <v>6192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 t="s">
        <v>6193</v>
      </c>
      <c r="P759" t="s">
        <v>6194</v>
      </c>
      <c r="Q759" t="s">
        <v>3862</v>
      </c>
      <c r="R759" t="s">
        <v>6195</v>
      </c>
      <c r="S759" t="s">
        <v>551</v>
      </c>
      <c r="T759" t="s">
        <v>33</v>
      </c>
      <c r="U759" t="s">
        <v>3935</v>
      </c>
      <c r="V759" t="s">
        <v>1985</v>
      </c>
      <c r="W759" t="s">
        <v>6196</v>
      </c>
    </row>
    <row r="760" spans="1:23" hidden="1" x14ac:dyDescent="0.3">
      <c r="A760" t="s">
        <v>6197</v>
      </c>
      <c r="B760" t="s">
        <v>6198</v>
      </c>
      <c r="C760" s="1" t="str">
        <f t="shared" si="66"/>
        <v>31:0021</v>
      </c>
      <c r="D760" s="1" t="str">
        <f t="shared" si="67"/>
        <v>31:0004</v>
      </c>
      <c r="E760" t="s">
        <v>6199</v>
      </c>
      <c r="F760" t="s">
        <v>6200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 t="s">
        <v>3077</v>
      </c>
      <c r="P760" t="s">
        <v>6201</v>
      </c>
      <c r="Q760" t="s">
        <v>6202</v>
      </c>
      <c r="R760" t="s">
        <v>4488</v>
      </c>
      <c r="S760" t="s">
        <v>5182</v>
      </c>
      <c r="T760" t="s">
        <v>33</v>
      </c>
      <c r="U760" t="s">
        <v>6203</v>
      </c>
      <c r="V760" t="s">
        <v>1985</v>
      </c>
      <c r="W760" t="s">
        <v>6204</v>
      </c>
    </row>
    <row r="761" spans="1:23" hidden="1" x14ac:dyDescent="0.3">
      <c r="A761" t="s">
        <v>6205</v>
      </c>
      <c r="B761" t="s">
        <v>6206</v>
      </c>
      <c r="C761" s="1" t="str">
        <f t="shared" si="66"/>
        <v>31:0021</v>
      </c>
      <c r="D761" s="1" t="str">
        <f t="shared" si="67"/>
        <v>31:0004</v>
      </c>
      <c r="E761" t="s">
        <v>6207</v>
      </c>
      <c r="F761" t="s">
        <v>6208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 t="s">
        <v>493</v>
      </c>
      <c r="P761" t="s">
        <v>2097</v>
      </c>
      <c r="Q761" t="s">
        <v>603</v>
      </c>
      <c r="R761" t="s">
        <v>4178</v>
      </c>
      <c r="S761" t="s">
        <v>4142</v>
      </c>
      <c r="T761" t="s">
        <v>33</v>
      </c>
      <c r="U761" t="s">
        <v>3686</v>
      </c>
      <c r="V761" t="s">
        <v>1985</v>
      </c>
      <c r="W761" t="s">
        <v>3800</v>
      </c>
    </row>
    <row r="762" spans="1:23" hidden="1" x14ac:dyDescent="0.3">
      <c r="A762" t="s">
        <v>6209</v>
      </c>
      <c r="B762" t="s">
        <v>6210</v>
      </c>
      <c r="C762" s="1" t="str">
        <f t="shared" si="66"/>
        <v>31:0021</v>
      </c>
      <c r="D762" s="1" t="str">
        <f t="shared" si="67"/>
        <v>31:0004</v>
      </c>
      <c r="E762" t="s">
        <v>6211</v>
      </c>
      <c r="F762" t="s">
        <v>6212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 t="s">
        <v>4246</v>
      </c>
      <c r="P762" t="s">
        <v>4107</v>
      </c>
      <c r="Q762" t="s">
        <v>2106</v>
      </c>
      <c r="R762" t="s">
        <v>3715</v>
      </c>
      <c r="S762" t="s">
        <v>6203</v>
      </c>
      <c r="T762" t="s">
        <v>33</v>
      </c>
      <c r="U762" t="s">
        <v>3946</v>
      </c>
      <c r="V762" t="s">
        <v>1985</v>
      </c>
      <c r="W762" t="s">
        <v>6213</v>
      </c>
    </row>
    <row r="763" spans="1:23" hidden="1" x14ac:dyDescent="0.3">
      <c r="A763" t="s">
        <v>6214</v>
      </c>
      <c r="B763" t="s">
        <v>6215</v>
      </c>
      <c r="C763" s="1" t="str">
        <f t="shared" si="66"/>
        <v>31:0021</v>
      </c>
      <c r="D763" s="1" t="str">
        <f t="shared" si="67"/>
        <v>31:0004</v>
      </c>
      <c r="E763" t="s">
        <v>6216</v>
      </c>
      <c r="F763" t="s">
        <v>6217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 t="s">
        <v>6218</v>
      </c>
      <c r="P763" t="s">
        <v>6219</v>
      </c>
      <c r="Q763" t="s">
        <v>6220</v>
      </c>
      <c r="R763" t="s">
        <v>6221</v>
      </c>
      <c r="S763" t="s">
        <v>6222</v>
      </c>
      <c r="T763" t="s">
        <v>33</v>
      </c>
      <c r="U763" t="s">
        <v>6126</v>
      </c>
      <c r="V763" t="s">
        <v>1985</v>
      </c>
      <c r="W763" t="s">
        <v>6223</v>
      </c>
    </row>
    <row r="764" spans="1:23" hidden="1" x14ac:dyDescent="0.3">
      <c r="A764" t="s">
        <v>6224</v>
      </c>
      <c r="B764" t="s">
        <v>6225</v>
      </c>
      <c r="C764" s="1" t="str">
        <f t="shared" si="66"/>
        <v>31:0021</v>
      </c>
      <c r="D764" s="1" t="str">
        <f t="shared" si="67"/>
        <v>31:0004</v>
      </c>
      <c r="E764" t="s">
        <v>6226</v>
      </c>
      <c r="F764" t="s">
        <v>6227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 t="s">
        <v>6228</v>
      </c>
      <c r="P764" t="s">
        <v>6229</v>
      </c>
      <c r="Q764" t="s">
        <v>4228</v>
      </c>
      <c r="R764" t="s">
        <v>3356</v>
      </c>
      <c r="S764" t="s">
        <v>2199</v>
      </c>
      <c r="T764" t="s">
        <v>33</v>
      </c>
      <c r="U764" t="s">
        <v>2106</v>
      </c>
      <c r="V764" t="s">
        <v>1985</v>
      </c>
      <c r="W764" t="s">
        <v>6230</v>
      </c>
    </row>
    <row r="765" spans="1:23" hidden="1" x14ac:dyDescent="0.3">
      <c r="A765" t="s">
        <v>6231</v>
      </c>
      <c r="B765" t="s">
        <v>6232</v>
      </c>
      <c r="C765" s="1" t="str">
        <f t="shared" si="66"/>
        <v>31:0021</v>
      </c>
      <c r="D765" s="1" t="str">
        <f t="shared" si="67"/>
        <v>31:0004</v>
      </c>
      <c r="E765" t="s">
        <v>6233</v>
      </c>
      <c r="F765" t="s">
        <v>6234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 t="s">
        <v>4922</v>
      </c>
      <c r="P765" t="s">
        <v>6235</v>
      </c>
      <c r="Q765" t="s">
        <v>6149</v>
      </c>
      <c r="R765" t="s">
        <v>6236</v>
      </c>
      <c r="S765" t="s">
        <v>6237</v>
      </c>
      <c r="T765" t="s">
        <v>33</v>
      </c>
      <c r="U765" t="s">
        <v>1921</v>
      </c>
      <c r="V765" t="s">
        <v>1985</v>
      </c>
      <c r="W765" t="s">
        <v>5397</v>
      </c>
    </row>
    <row r="766" spans="1:23" hidden="1" x14ac:dyDescent="0.3">
      <c r="A766" t="s">
        <v>6238</v>
      </c>
      <c r="B766" t="s">
        <v>6239</v>
      </c>
      <c r="C766" s="1" t="str">
        <f t="shared" si="66"/>
        <v>31:0021</v>
      </c>
      <c r="D766" s="1" t="str">
        <f t="shared" si="67"/>
        <v>31:0004</v>
      </c>
      <c r="E766" t="s">
        <v>6233</v>
      </c>
      <c r="F766" t="s">
        <v>6240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 t="s">
        <v>4836</v>
      </c>
      <c r="P766" t="s">
        <v>6241</v>
      </c>
      <c r="Q766" t="s">
        <v>6242</v>
      </c>
      <c r="R766" t="s">
        <v>6243</v>
      </c>
      <c r="S766" t="s">
        <v>753</v>
      </c>
      <c r="T766" t="s">
        <v>33</v>
      </c>
      <c r="U766" t="s">
        <v>6218</v>
      </c>
      <c r="V766" t="s">
        <v>1985</v>
      </c>
      <c r="W766" t="s">
        <v>3313</v>
      </c>
    </row>
    <row r="767" spans="1:23" hidden="1" x14ac:dyDescent="0.3">
      <c r="A767" t="s">
        <v>6244</v>
      </c>
      <c r="B767" t="s">
        <v>6245</v>
      </c>
      <c r="C767" s="1" t="str">
        <f t="shared" si="66"/>
        <v>31:0021</v>
      </c>
      <c r="D767" s="1" t="str">
        <f t="shared" si="67"/>
        <v>31:0004</v>
      </c>
      <c r="E767" t="s">
        <v>6246</v>
      </c>
      <c r="F767" t="s">
        <v>6247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 t="s">
        <v>4003</v>
      </c>
      <c r="P767" t="s">
        <v>6248</v>
      </c>
      <c r="Q767" t="s">
        <v>6249</v>
      </c>
      <c r="R767" t="s">
        <v>6250</v>
      </c>
      <c r="S767" t="s">
        <v>3688</v>
      </c>
      <c r="T767" t="s">
        <v>33</v>
      </c>
      <c r="U767" t="s">
        <v>3834</v>
      </c>
      <c r="V767" t="s">
        <v>1985</v>
      </c>
      <c r="W767" t="s">
        <v>830</v>
      </c>
    </row>
    <row r="768" spans="1:23" hidden="1" x14ac:dyDescent="0.3">
      <c r="A768" t="s">
        <v>6251</v>
      </c>
      <c r="B768" t="s">
        <v>6252</v>
      </c>
      <c r="C768" s="1" t="str">
        <f t="shared" si="66"/>
        <v>31:0021</v>
      </c>
      <c r="D768" s="1" t="str">
        <f t="shared" si="67"/>
        <v>31:0004</v>
      </c>
      <c r="E768" t="s">
        <v>6253</v>
      </c>
      <c r="F768" t="s">
        <v>6254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 t="s">
        <v>5019</v>
      </c>
      <c r="P768" t="s">
        <v>6255</v>
      </c>
      <c r="Q768" t="s">
        <v>2029</v>
      </c>
      <c r="R768" t="s">
        <v>4961</v>
      </c>
      <c r="S768" t="s">
        <v>6256</v>
      </c>
      <c r="T768" t="s">
        <v>33</v>
      </c>
      <c r="U768" t="s">
        <v>6126</v>
      </c>
      <c r="V768" t="s">
        <v>1985</v>
      </c>
      <c r="W768" t="s">
        <v>2420</v>
      </c>
    </row>
    <row r="769" spans="1:23" hidden="1" x14ac:dyDescent="0.3">
      <c r="A769" t="s">
        <v>6257</v>
      </c>
      <c r="B769" t="s">
        <v>6258</v>
      </c>
      <c r="C769" s="1" t="str">
        <f t="shared" si="66"/>
        <v>31:0021</v>
      </c>
      <c r="D769" s="1" t="str">
        <f t="shared" si="67"/>
        <v>31:0004</v>
      </c>
      <c r="E769" t="s">
        <v>6259</v>
      </c>
      <c r="F769" t="s">
        <v>6260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 t="s">
        <v>6261</v>
      </c>
      <c r="P769" t="s">
        <v>1208</v>
      </c>
      <c r="Q769" t="s">
        <v>2019</v>
      </c>
      <c r="R769" t="s">
        <v>6262</v>
      </c>
      <c r="S769" t="s">
        <v>6180</v>
      </c>
      <c r="T769" t="s">
        <v>33</v>
      </c>
      <c r="U769" t="s">
        <v>6089</v>
      </c>
      <c r="V769" t="s">
        <v>1985</v>
      </c>
      <c r="W769" t="s">
        <v>6263</v>
      </c>
    </row>
    <row r="770" spans="1:23" hidden="1" x14ac:dyDescent="0.3">
      <c r="A770" t="s">
        <v>6264</v>
      </c>
      <c r="B770" t="s">
        <v>6265</v>
      </c>
      <c r="C770" s="1" t="str">
        <f t="shared" si="66"/>
        <v>31:0021</v>
      </c>
      <c r="D770" s="1" t="str">
        <f t="shared" si="67"/>
        <v>31:0004</v>
      </c>
      <c r="E770" t="s">
        <v>6259</v>
      </c>
      <c r="F770" t="s">
        <v>6266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 t="s">
        <v>4748</v>
      </c>
      <c r="P770" t="s">
        <v>1208</v>
      </c>
      <c r="Q770" t="s">
        <v>3356</v>
      </c>
      <c r="R770" t="s">
        <v>6262</v>
      </c>
      <c r="S770" t="s">
        <v>6267</v>
      </c>
      <c r="T770" t="s">
        <v>33</v>
      </c>
      <c r="U770" t="s">
        <v>6268</v>
      </c>
      <c r="V770" t="s">
        <v>1985</v>
      </c>
      <c r="W770" t="s">
        <v>3168</v>
      </c>
    </row>
    <row r="771" spans="1:23" hidden="1" x14ac:dyDescent="0.3">
      <c r="A771" t="s">
        <v>6269</v>
      </c>
      <c r="B771" t="s">
        <v>6270</v>
      </c>
      <c r="C771" s="1" t="str">
        <f t="shared" si="66"/>
        <v>31:0021</v>
      </c>
      <c r="D771" s="1" t="str">
        <f t="shared" si="67"/>
        <v>31:0004</v>
      </c>
      <c r="E771" t="s">
        <v>6271</v>
      </c>
      <c r="F771" t="s">
        <v>6272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 t="s">
        <v>5319</v>
      </c>
      <c r="P771" t="s">
        <v>6273</v>
      </c>
      <c r="Q771" t="s">
        <v>6274</v>
      </c>
      <c r="R771" t="s">
        <v>6275</v>
      </c>
      <c r="S771" t="s">
        <v>6276</v>
      </c>
      <c r="T771" t="s">
        <v>33</v>
      </c>
      <c r="U771" t="s">
        <v>2401</v>
      </c>
      <c r="V771" t="s">
        <v>1985</v>
      </c>
      <c r="W771" t="s">
        <v>6277</v>
      </c>
    </row>
    <row r="772" spans="1:23" hidden="1" x14ac:dyDescent="0.3">
      <c r="A772" t="s">
        <v>6278</v>
      </c>
      <c r="B772" t="s">
        <v>6279</v>
      </c>
      <c r="C772" s="1" t="str">
        <f t="shared" si="66"/>
        <v>31:0021</v>
      </c>
      <c r="D772" s="1" t="str">
        <f t="shared" si="67"/>
        <v>31:0004</v>
      </c>
      <c r="E772" t="s">
        <v>6280</v>
      </c>
      <c r="F772" t="s">
        <v>6281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 t="s">
        <v>5898</v>
      </c>
      <c r="P772" t="s">
        <v>6282</v>
      </c>
      <c r="Q772" t="s">
        <v>6283</v>
      </c>
      <c r="R772" t="s">
        <v>6220</v>
      </c>
      <c r="S772" t="s">
        <v>6088</v>
      </c>
      <c r="T772" t="s">
        <v>33</v>
      </c>
      <c r="U772" t="s">
        <v>2354</v>
      </c>
      <c r="V772" t="s">
        <v>1985</v>
      </c>
      <c r="W772" t="s">
        <v>896</v>
      </c>
    </row>
    <row r="773" spans="1:23" hidden="1" x14ac:dyDescent="0.3">
      <c r="A773" t="s">
        <v>6284</v>
      </c>
      <c r="B773" t="s">
        <v>6285</v>
      </c>
      <c r="C773" s="1" t="str">
        <f t="shared" si="66"/>
        <v>31:0021</v>
      </c>
      <c r="D773" s="1" t="str">
        <f t="shared" si="67"/>
        <v>31:0004</v>
      </c>
      <c r="E773" t="s">
        <v>6286</v>
      </c>
      <c r="F773" t="s">
        <v>6287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 t="s">
        <v>6288</v>
      </c>
      <c r="P773" t="s">
        <v>436</v>
      </c>
      <c r="Q773" t="s">
        <v>4248</v>
      </c>
      <c r="R773" t="s">
        <v>4674</v>
      </c>
      <c r="S773" t="s">
        <v>6289</v>
      </c>
      <c r="T773" t="s">
        <v>33</v>
      </c>
      <c r="U773" t="s">
        <v>6290</v>
      </c>
      <c r="V773" t="s">
        <v>1985</v>
      </c>
      <c r="W773" t="s">
        <v>6291</v>
      </c>
    </row>
    <row r="774" spans="1:23" hidden="1" x14ac:dyDescent="0.3">
      <c r="A774" t="s">
        <v>6292</v>
      </c>
      <c r="B774" t="s">
        <v>6293</v>
      </c>
      <c r="C774" s="1" t="str">
        <f t="shared" si="66"/>
        <v>31:0021</v>
      </c>
      <c r="D774" s="1" t="str">
        <f t="shared" si="67"/>
        <v>31:0004</v>
      </c>
      <c r="E774" t="s">
        <v>6294</v>
      </c>
      <c r="F774" t="s">
        <v>6295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 t="s">
        <v>5319</v>
      </c>
      <c r="P774" t="s">
        <v>6296</v>
      </c>
      <c r="Q774" t="s">
        <v>507</v>
      </c>
      <c r="R774" t="s">
        <v>2051</v>
      </c>
      <c r="S774" t="s">
        <v>4003</v>
      </c>
      <c r="T774" t="s">
        <v>33</v>
      </c>
      <c r="U774" t="s">
        <v>6297</v>
      </c>
      <c r="V774" t="s">
        <v>1985</v>
      </c>
      <c r="W774" t="s">
        <v>6298</v>
      </c>
    </row>
    <row r="775" spans="1:23" hidden="1" x14ac:dyDescent="0.3">
      <c r="A775" t="s">
        <v>6299</v>
      </c>
      <c r="B775" t="s">
        <v>6300</v>
      </c>
      <c r="C775" s="1" t="str">
        <f t="shared" si="66"/>
        <v>31:0021</v>
      </c>
      <c r="D775" s="1" t="str">
        <f t="shared" si="67"/>
        <v>31:0004</v>
      </c>
      <c r="E775" t="s">
        <v>6301</v>
      </c>
      <c r="F775" t="s">
        <v>6302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 t="s">
        <v>6303</v>
      </c>
      <c r="P775" t="s">
        <v>3082</v>
      </c>
      <c r="Q775" t="s">
        <v>3401</v>
      </c>
      <c r="R775" t="s">
        <v>6124</v>
      </c>
      <c r="S775" t="s">
        <v>3330</v>
      </c>
      <c r="T775" t="s">
        <v>33</v>
      </c>
      <c r="U775" t="s">
        <v>5247</v>
      </c>
      <c r="V775" t="s">
        <v>1985</v>
      </c>
      <c r="W775" t="s">
        <v>6304</v>
      </c>
    </row>
    <row r="776" spans="1:23" hidden="1" x14ac:dyDescent="0.3">
      <c r="A776" t="s">
        <v>6305</v>
      </c>
      <c r="B776" t="s">
        <v>6306</v>
      </c>
      <c r="C776" s="1" t="str">
        <f t="shared" si="66"/>
        <v>31:0021</v>
      </c>
      <c r="D776" s="1" t="str">
        <f t="shared" si="67"/>
        <v>31:0004</v>
      </c>
      <c r="E776" t="s">
        <v>6307</v>
      </c>
      <c r="F776" t="s">
        <v>6308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 t="s">
        <v>6309</v>
      </c>
      <c r="P776" t="s">
        <v>6273</v>
      </c>
      <c r="Q776" t="s">
        <v>6310</v>
      </c>
      <c r="R776" t="s">
        <v>3338</v>
      </c>
      <c r="S776" t="s">
        <v>6311</v>
      </c>
      <c r="T776" t="s">
        <v>33</v>
      </c>
      <c r="U776" t="s">
        <v>6312</v>
      </c>
      <c r="V776" t="s">
        <v>1985</v>
      </c>
      <c r="W776" t="s">
        <v>3705</v>
      </c>
    </row>
    <row r="777" spans="1:23" hidden="1" x14ac:dyDescent="0.3">
      <c r="A777" t="s">
        <v>6313</v>
      </c>
      <c r="B777" t="s">
        <v>6314</v>
      </c>
      <c r="C777" s="1" t="str">
        <f t="shared" si="66"/>
        <v>31:0021</v>
      </c>
      <c r="D777" s="1" t="str">
        <f t="shared" si="67"/>
        <v>31:0004</v>
      </c>
      <c r="E777" t="s">
        <v>6315</v>
      </c>
      <c r="F777" t="s">
        <v>6316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 t="s">
        <v>5539</v>
      </c>
      <c r="P777" t="s">
        <v>6317</v>
      </c>
      <c r="Q777" t="s">
        <v>6124</v>
      </c>
      <c r="R777" t="s">
        <v>3523</v>
      </c>
      <c r="S777" t="s">
        <v>3690</v>
      </c>
      <c r="T777" t="s">
        <v>33</v>
      </c>
      <c r="U777" t="s">
        <v>6318</v>
      </c>
      <c r="V777" t="s">
        <v>1985</v>
      </c>
      <c r="W777" t="s">
        <v>5568</v>
      </c>
    </row>
    <row r="778" spans="1:23" hidden="1" x14ac:dyDescent="0.3">
      <c r="A778" t="s">
        <v>6319</v>
      </c>
      <c r="B778" t="s">
        <v>6320</v>
      </c>
      <c r="C778" s="1" t="str">
        <f t="shared" ref="C778:C796" si="70">HYPERLINK("https://geochem.nrcan.gc.ca/cdogs/content/bdl/bdl310021_e.htm", "31:0021")</f>
        <v>31:0021</v>
      </c>
      <c r="D778" s="1" t="str">
        <f t="shared" si="67"/>
        <v>31:0004</v>
      </c>
      <c r="E778" t="s">
        <v>6321</v>
      </c>
      <c r="F778" t="s">
        <v>6322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 t="s">
        <v>6323</v>
      </c>
      <c r="P778" t="s">
        <v>6324</v>
      </c>
      <c r="Q778" t="s">
        <v>3862</v>
      </c>
      <c r="R778" t="s">
        <v>6325</v>
      </c>
      <c r="S778" t="s">
        <v>6326</v>
      </c>
      <c r="T778" t="s">
        <v>33</v>
      </c>
      <c r="U778" t="s">
        <v>2252</v>
      </c>
      <c r="V778" t="s">
        <v>1985</v>
      </c>
      <c r="W778" t="s">
        <v>2069</v>
      </c>
    </row>
    <row r="779" spans="1:23" hidden="1" x14ac:dyDescent="0.3">
      <c r="A779" t="s">
        <v>6327</v>
      </c>
      <c r="B779" t="s">
        <v>6328</v>
      </c>
      <c r="C779" s="1" t="str">
        <f t="shared" si="70"/>
        <v>31:0021</v>
      </c>
      <c r="D779" s="1" t="str">
        <f t="shared" si="67"/>
        <v>31:0004</v>
      </c>
      <c r="E779" t="s">
        <v>6329</v>
      </c>
      <c r="F779" t="s">
        <v>6330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 t="s">
        <v>6331</v>
      </c>
      <c r="P779" t="s">
        <v>6332</v>
      </c>
      <c r="Q779" t="s">
        <v>5483</v>
      </c>
      <c r="R779" t="s">
        <v>4835</v>
      </c>
      <c r="S779" t="s">
        <v>6333</v>
      </c>
      <c r="T779" t="s">
        <v>33</v>
      </c>
      <c r="U779" t="s">
        <v>3438</v>
      </c>
      <c r="V779" t="s">
        <v>1985</v>
      </c>
      <c r="W779" t="s">
        <v>6334</v>
      </c>
    </row>
    <row r="780" spans="1:23" hidden="1" x14ac:dyDescent="0.3">
      <c r="A780" t="s">
        <v>6335</v>
      </c>
      <c r="B780" t="s">
        <v>6336</v>
      </c>
      <c r="C780" s="1" t="str">
        <f t="shared" si="70"/>
        <v>31:0021</v>
      </c>
      <c r="D780" s="1" t="str">
        <f t="shared" si="67"/>
        <v>31:0004</v>
      </c>
      <c r="E780" t="s">
        <v>6337</v>
      </c>
      <c r="F780" t="s">
        <v>6338</v>
      </c>
      <c r="H780">
        <v>70.668980000000005</v>
      </c>
      <c r="I780">
        <v>-74.83193</v>
      </c>
      <c r="J780" s="1" t="str">
        <f t="shared" si="69"/>
        <v>Fluid (stream)</v>
      </c>
      <c r="K780" s="1" t="str">
        <f t="shared" si="68"/>
        <v>Filtered Water</v>
      </c>
      <c r="O780" t="s">
        <v>4160</v>
      </c>
      <c r="P780" t="s">
        <v>1080</v>
      </c>
      <c r="Q780" t="s">
        <v>6339</v>
      </c>
      <c r="R780" t="s">
        <v>4178</v>
      </c>
      <c r="S780" t="s">
        <v>6243</v>
      </c>
      <c r="T780" t="s">
        <v>33</v>
      </c>
      <c r="U780" t="s">
        <v>4674</v>
      </c>
      <c r="V780" t="s">
        <v>1985</v>
      </c>
      <c r="W780" t="s">
        <v>1432</v>
      </c>
    </row>
    <row r="781" spans="1:23" hidden="1" x14ac:dyDescent="0.3">
      <c r="A781" t="s">
        <v>6340</v>
      </c>
      <c r="B781" t="s">
        <v>6341</v>
      </c>
      <c r="C781" s="1" t="str">
        <f t="shared" si="70"/>
        <v>31:0021</v>
      </c>
      <c r="D781" s="1" t="str">
        <f t="shared" ref="D781:D796" si="71">HYPERLINK("https://geochem.nrcan.gc.ca/cdogs/content/svy/svy_e.htm", "")</f>
        <v/>
      </c>
      <c r="J781" s="1" t="str">
        <f t="shared" ref="J781:J792" si="72">HYPERLINK("https://geochem.nrcan.gc.ca/cdogs/content/kwd/kwd020000_e.htm", "Null")</f>
        <v>Null</v>
      </c>
      <c r="K781" t="s">
        <v>4983</v>
      </c>
      <c r="O781" t="s">
        <v>5326</v>
      </c>
      <c r="P781" t="s">
        <v>2105</v>
      </c>
      <c r="Q781" t="s">
        <v>33</v>
      </c>
      <c r="R781" t="s">
        <v>5327</v>
      </c>
      <c r="S781" t="s">
        <v>33</v>
      </c>
      <c r="T781" t="s">
        <v>33</v>
      </c>
      <c r="U781" t="s">
        <v>33</v>
      </c>
      <c r="V781" t="s">
        <v>1985</v>
      </c>
      <c r="W781" t="s">
        <v>5326</v>
      </c>
    </row>
    <row r="782" spans="1:23" hidden="1" x14ac:dyDescent="0.3">
      <c r="A782" t="s">
        <v>6342</v>
      </c>
      <c r="B782" t="s">
        <v>6343</v>
      </c>
      <c r="C782" s="1" t="str">
        <f t="shared" si="70"/>
        <v>31:0021</v>
      </c>
      <c r="D782" s="1" t="str">
        <f t="shared" si="71"/>
        <v/>
      </c>
      <c r="J782" s="1" t="str">
        <f t="shared" si="72"/>
        <v>Null</v>
      </c>
      <c r="K782" t="s">
        <v>4983</v>
      </c>
      <c r="O782" t="s">
        <v>5326</v>
      </c>
      <c r="P782" t="s">
        <v>2105</v>
      </c>
      <c r="Q782" t="s">
        <v>33</v>
      </c>
      <c r="R782" t="s">
        <v>5327</v>
      </c>
      <c r="S782" t="s">
        <v>33</v>
      </c>
      <c r="T782" t="s">
        <v>33</v>
      </c>
      <c r="U782" t="s">
        <v>33</v>
      </c>
      <c r="V782" t="s">
        <v>1985</v>
      </c>
      <c r="W782" t="s">
        <v>5326</v>
      </c>
    </row>
    <row r="783" spans="1:23" hidden="1" x14ac:dyDescent="0.3">
      <c r="A783" t="s">
        <v>6344</v>
      </c>
      <c r="B783" t="s">
        <v>6345</v>
      </c>
      <c r="C783" s="1" t="str">
        <f t="shared" si="70"/>
        <v>31:0021</v>
      </c>
      <c r="D783" s="1" t="str">
        <f t="shared" si="71"/>
        <v/>
      </c>
      <c r="J783" s="1" t="str">
        <f t="shared" si="72"/>
        <v>Null</v>
      </c>
      <c r="K783" t="s">
        <v>4983</v>
      </c>
      <c r="O783" t="s">
        <v>5326</v>
      </c>
      <c r="P783" t="s">
        <v>2105</v>
      </c>
      <c r="Q783" t="s">
        <v>33</v>
      </c>
      <c r="R783" t="s">
        <v>5327</v>
      </c>
      <c r="S783" t="s">
        <v>33</v>
      </c>
      <c r="T783" t="s">
        <v>33</v>
      </c>
      <c r="U783" t="s">
        <v>33</v>
      </c>
      <c r="V783" t="s">
        <v>1985</v>
      </c>
      <c r="W783" t="s">
        <v>5326</v>
      </c>
    </row>
    <row r="784" spans="1:23" hidden="1" x14ac:dyDescent="0.3">
      <c r="A784" t="s">
        <v>6346</v>
      </c>
      <c r="B784" t="s">
        <v>6347</v>
      </c>
      <c r="C784" s="1" t="str">
        <f t="shared" si="70"/>
        <v>31:0021</v>
      </c>
      <c r="D784" s="1" t="str">
        <f t="shared" si="71"/>
        <v/>
      </c>
      <c r="J784" s="1" t="str">
        <f t="shared" si="72"/>
        <v>Null</v>
      </c>
      <c r="K784" t="s">
        <v>4983</v>
      </c>
      <c r="O784" t="s">
        <v>5326</v>
      </c>
      <c r="P784" t="s">
        <v>2105</v>
      </c>
      <c r="Q784" t="s">
        <v>33</v>
      </c>
      <c r="R784" t="s">
        <v>5327</v>
      </c>
      <c r="S784" t="s">
        <v>33</v>
      </c>
      <c r="T784" t="s">
        <v>33</v>
      </c>
      <c r="U784" t="s">
        <v>33</v>
      </c>
      <c r="V784" t="s">
        <v>1985</v>
      </c>
      <c r="W784" t="s">
        <v>5326</v>
      </c>
    </row>
    <row r="785" spans="1:23" hidden="1" x14ac:dyDescent="0.3">
      <c r="A785" t="s">
        <v>6348</v>
      </c>
      <c r="B785" t="s">
        <v>6349</v>
      </c>
      <c r="C785" s="1" t="str">
        <f t="shared" si="70"/>
        <v>31:0021</v>
      </c>
      <c r="D785" s="1" t="str">
        <f t="shared" si="71"/>
        <v/>
      </c>
      <c r="J785" s="1" t="str">
        <f t="shared" si="72"/>
        <v>Null</v>
      </c>
      <c r="K785" t="s">
        <v>4983</v>
      </c>
      <c r="O785" t="s">
        <v>5326</v>
      </c>
      <c r="P785" t="s">
        <v>2105</v>
      </c>
      <c r="Q785" t="s">
        <v>33</v>
      </c>
      <c r="R785" t="s">
        <v>5327</v>
      </c>
      <c r="S785" t="s">
        <v>33</v>
      </c>
      <c r="T785" t="s">
        <v>33</v>
      </c>
      <c r="U785" t="s">
        <v>33</v>
      </c>
      <c r="V785" t="s">
        <v>1985</v>
      </c>
      <c r="W785" t="s">
        <v>5326</v>
      </c>
    </row>
    <row r="786" spans="1:23" hidden="1" x14ac:dyDescent="0.3">
      <c r="A786" t="s">
        <v>6350</v>
      </c>
      <c r="B786" t="s">
        <v>6351</v>
      </c>
      <c r="C786" s="1" t="str">
        <f t="shared" si="70"/>
        <v>31:0021</v>
      </c>
      <c r="D786" s="1" t="str">
        <f t="shared" si="71"/>
        <v/>
      </c>
      <c r="J786" s="1" t="str">
        <f t="shared" si="72"/>
        <v>Null</v>
      </c>
      <c r="K786" t="s">
        <v>4983</v>
      </c>
      <c r="O786" t="s">
        <v>5326</v>
      </c>
      <c r="P786" t="s">
        <v>2105</v>
      </c>
      <c r="Q786" t="s">
        <v>33</v>
      </c>
      <c r="R786" t="s">
        <v>5327</v>
      </c>
      <c r="S786" t="s">
        <v>33</v>
      </c>
      <c r="T786" t="s">
        <v>33</v>
      </c>
      <c r="U786" t="s">
        <v>33</v>
      </c>
      <c r="V786" t="s">
        <v>1985</v>
      </c>
      <c r="W786" t="s">
        <v>5326</v>
      </c>
    </row>
    <row r="787" spans="1:23" hidden="1" x14ac:dyDescent="0.3">
      <c r="A787" t="s">
        <v>6352</v>
      </c>
      <c r="B787" t="s">
        <v>6353</v>
      </c>
      <c r="C787" s="1" t="str">
        <f t="shared" si="70"/>
        <v>31:0021</v>
      </c>
      <c r="D787" s="1" t="str">
        <f t="shared" si="71"/>
        <v/>
      </c>
      <c r="J787" s="1" t="str">
        <f t="shared" si="72"/>
        <v>Null</v>
      </c>
      <c r="K787" t="s">
        <v>4983</v>
      </c>
      <c r="O787" t="s">
        <v>5326</v>
      </c>
      <c r="P787" t="s">
        <v>2105</v>
      </c>
      <c r="Q787" t="s">
        <v>33</v>
      </c>
      <c r="R787" t="s">
        <v>5327</v>
      </c>
      <c r="S787" t="s">
        <v>33</v>
      </c>
      <c r="T787" t="s">
        <v>33</v>
      </c>
      <c r="U787" t="s">
        <v>33</v>
      </c>
      <c r="V787" t="s">
        <v>1985</v>
      </c>
      <c r="W787" t="s">
        <v>5326</v>
      </c>
    </row>
    <row r="788" spans="1:23" hidden="1" x14ac:dyDescent="0.3">
      <c r="A788" t="s">
        <v>6354</v>
      </c>
      <c r="B788" t="s">
        <v>6355</v>
      </c>
      <c r="C788" s="1" t="str">
        <f t="shared" si="70"/>
        <v>31:0021</v>
      </c>
      <c r="D788" s="1" t="str">
        <f t="shared" si="71"/>
        <v/>
      </c>
      <c r="J788" s="1" t="str">
        <f t="shared" si="72"/>
        <v>Null</v>
      </c>
      <c r="K788" t="s">
        <v>4983</v>
      </c>
      <c r="O788" t="s">
        <v>5326</v>
      </c>
      <c r="P788" t="s">
        <v>2105</v>
      </c>
      <c r="Q788" t="s">
        <v>33</v>
      </c>
      <c r="R788" t="s">
        <v>5327</v>
      </c>
      <c r="S788" t="s">
        <v>33</v>
      </c>
      <c r="T788" t="s">
        <v>33</v>
      </c>
      <c r="U788" t="s">
        <v>33</v>
      </c>
      <c r="V788" t="s">
        <v>1985</v>
      </c>
      <c r="W788" t="s">
        <v>5326</v>
      </c>
    </row>
    <row r="789" spans="1:23" hidden="1" x14ac:dyDescent="0.3">
      <c r="A789" t="s">
        <v>6356</v>
      </c>
      <c r="B789" t="s">
        <v>6357</v>
      </c>
      <c r="C789" s="1" t="str">
        <f t="shared" si="70"/>
        <v>31:0021</v>
      </c>
      <c r="D789" s="1" t="str">
        <f t="shared" si="71"/>
        <v/>
      </c>
      <c r="J789" s="1" t="str">
        <f t="shared" si="72"/>
        <v>Null</v>
      </c>
      <c r="K789" t="s">
        <v>4983</v>
      </c>
      <c r="O789" t="s">
        <v>5326</v>
      </c>
      <c r="P789" t="s">
        <v>2105</v>
      </c>
      <c r="Q789" t="s">
        <v>33</v>
      </c>
      <c r="R789" t="s">
        <v>5327</v>
      </c>
      <c r="S789" t="s">
        <v>33</v>
      </c>
      <c r="T789" t="s">
        <v>33</v>
      </c>
      <c r="U789" t="s">
        <v>33</v>
      </c>
      <c r="V789" t="s">
        <v>1985</v>
      </c>
      <c r="W789" t="s">
        <v>5326</v>
      </c>
    </row>
    <row r="790" spans="1:23" hidden="1" x14ac:dyDescent="0.3">
      <c r="A790" t="s">
        <v>6358</v>
      </c>
      <c r="B790" t="s">
        <v>6359</v>
      </c>
      <c r="C790" s="1" t="str">
        <f t="shared" si="70"/>
        <v>31:0021</v>
      </c>
      <c r="D790" s="1" t="str">
        <f t="shared" si="71"/>
        <v/>
      </c>
      <c r="J790" s="1" t="str">
        <f t="shared" si="72"/>
        <v>Null</v>
      </c>
      <c r="K790" t="s">
        <v>4983</v>
      </c>
      <c r="O790" t="s">
        <v>5326</v>
      </c>
      <c r="P790" t="s">
        <v>2105</v>
      </c>
      <c r="Q790" t="s">
        <v>33</v>
      </c>
      <c r="R790" t="s">
        <v>5327</v>
      </c>
      <c r="S790" t="s">
        <v>33</v>
      </c>
      <c r="T790" t="s">
        <v>33</v>
      </c>
      <c r="U790" t="s">
        <v>33</v>
      </c>
      <c r="V790" t="s">
        <v>1985</v>
      </c>
      <c r="W790" t="s">
        <v>5326</v>
      </c>
    </row>
    <row r="791" spans="1:23" hidden="1" x14ac:dyDescent="0.3">
      <c r="A791" t="s">
        <v>6360</v>
      </c>
      <c r="B791" t="s">
        <v>6361</v>
      </c>
      <c r="C791" s="1" t="str">
        <f t="shared" si="70"/>
        <v>31:0021</v>
      </c>
      <c r="D791" s="1" t="str">
        <f t="shared" si="71"/>
        <v/>
      </c>
      <c r="J791" s="1" t="str">
        <f t="shared" si="72"/>
        <v>Null</v>
      </c>
      <c r="K791" t="s">
        <v>4983</v>
      </c>
      <c r="O791" t="s">
        <v>5326</v>
      </c>
      <c r="P791" t="s">
        <v>2105</v>
      </c>
      <c r="Q791" t="s">
        <v>33</v>
      </c>
      <c r="R791" t="s">
        <v>5327</v>
      </c>
      <c r="S791" t="s">
        <v>33</v>
      </c>
      <c r="T791" t="s">
        <v>33</v>
      </c>
      <c r="U791" t="s">
        <v>33</v>
      </c>
      <c r="V791" t="s">
        <v>1985</v>
      </c>
      <c r="W791" t="s">
        <v>5326</v>
      </c>
    </row>
    <row r="792" spans="1:23" hidden="1" x14ac:dyDescent="0.3">
      <c r="A792" t="s">
        <v>6362</v>
      </c>
      <c r="B792" t="s">
        <v>6363</v>
      </c>
      <c r="C792" s="1" t="str">
        <f t="shared" si="70"/>
        <v>31:0021</v>
      </c>
      <c r="D792" s="1" t="str">
        <f t="shared" si="71"/>
        <v/>
      </c>
      <c r="J792" s="1" t="str">
        <f t="shared" si="72"/>
        <v>Null</v>
      </c>
      <c r="K792" t="s">
        <v>4983</v>
      </c>
      <c r="O792" t="s">
        <v>5326</v>
      </c>
      <c r="P792" t="s">
        <v>2105</v>
      </c>
      <c r="Q792" t="s">
        <v>33</v>
      </c>
      <c r="R792" t="s">
        <v>5327</v>
      </c>
      <c r="S792" t="s">
        <v>33</v>
      </c>
      <c r="T792" t="s">
        <v>33</v>
      </c>
      <c r="U792" t="s">
        <v>33</v>
      </c>
      <c r="V792" t="s">
        <v>1985</v>
      </c>
      <c r="W792" t="s">
        <v>5326</v>
      </c>
    </row>
    <row r="793" spans="1:23" hidden="1" x14ac:dyDescent="0.3">
      <c r="A793" t="s">
        <v>6364</v>
      </c>
      <c r="B793" t="s">
        <v>6365</v>
      </c>
      <c r="C793" s="1" t="str">
        <f t="shared" si="70"/>
        <v>31:0021</v>
      </c>
      <c r="D793" s="1" t="str">
        <f t="shared" si="71"/>
        <v/>
      </c>
      <c r="G793" s="1" t="str">
        <f>HYPERLINK("https://geochem.nrcan.gc.ca/cdogs/content/cr_/cr_00166_e.htm", "166")</f>
        <v>166</v>
      </c>
      <c r="J793" t="s">
        <v>6366</v>
      </c>
      <c r="K793" t="s">
        <v>4983</v>
      </c>
      <c r="O793" t="s">
        <v>5326</v>
      </c>
      <c r="P793" t="s">
        <v>2105</v>
      </c>
      <c r="Q793" t="s">
        <v>33</v>
      </c>
      <c r="R793" t="s">
        <v>5327</v>
      </c>
      <c r="S793" t="s">
        <v>33</v>
      </c>
      <c r="T793" t="s">
        <v>33</v>
      </c>
      <c r="U793" t="s">
        <v>33</v>
      </c>
      <c r="V793" t="s">
        <v>1985</v>
      </c>
      <c r="W793" t="s">
        <v>5326</v>
      </c>
    </row>
    <row r="794" spans="1:23" hidden="1" x14ac:dyDescent="0.3">
      <c r="A794" t="s">
        <v>6367</v>
      </c>
      <c r="B794" t="s">
        <v>6368</v>
      </c>
      <c r="C794" s="1" t="str">
        <f t="shared" si="70"/>
        <v>31:0021</v>
      </c>
      <c r="D794" s="1" t="str">
        <f t="shared" si="71"/>
        <v/>
      </c>
      <c r="G794" s="1" t="str">
        <f>HYPERLINK("https://geochem.nrcan.gc.ca/cdogs/content/cr_/cr_00166_e.htm", "166")</f>
        <v>166</v>
      </c>
      <c r="J794" t="s">
        <v>6366</v>
      </c>
      <c r="K794" t="s">
        <v>4983</v>
      </c>
      <c r="O794" t="s">
        <v>5326</v>
      </c>
      <c r="P794" t="s">
        <v>2105</v>
      </c>
      <c r="Q794" t="s">
        <v>33</v>
      </c>
      <c r="R794" t="s">
        <v>5327</v>
      </c>
      <c r="S794" t="s">
        <v>33</v>
      </c>
      <c r="T794" t="s">
        <v>33</v>
      </c>
      <c r="U794" t="s">
        <v>33</v>
      </c>
      <c r="V794" t="s">
        <v>1985</v>
      </c>
      <c r="W794" t="s">
        <v>5326</v>
      </c>
    </row>
    <row r="795" spans="1:23" hidden="1" x14ac:dyDescent="0.3">
      <c r="A795" t="s">
        <v>6369</v>
      </c>
      <c r="B795" t="s">
        <v>6370</v>
      </c>
      <c r="C795" s="1" t="str">
        <f t="shared" si="70"/>
        <v>31:0021</v>
      </c>
      <c r="D795" s="1" t="str">
        <f t="shared" si="71"/>
        <v/>
      </c>
      <c r="G795" s="1" t="str">
        <f>HYPERLINK("https://geochem.nrcan.gc.ca/cdogs/content/cr_/cr_00274_e.htm", "274")</f>
        <v>274</v>
      </c>
      <c r="J795" t="s">
        <v>6366</v>
      </c>
      <c r="K795" t="s">
        <v>4983</v>
      </c>
      <c r="O795" t="s">
        <v>6371</v>
      </c>
      <c r="P795" t="s">
        <v>6372</v>
      </c>
      <c r="Q795" t="s">
        <v>6373</v>
      </c>
      <c r="R795" t="s">
        <v>6374</v>
      </c>
      <c r="S795" t="s">
        <v>6375</v>
      </c>
      <c r="T795" t="s">
        <v>33</v>
      </c>
      <c r="U795" t="s">
        <v>6376</v>
      </c>
      <c r="V795" t="s">
        <v>1985</v>
      </c>
      <c r="W795" t="s">
        <v>6377</v>
      </c>
    </row>
    <row r="796" spans="1:23" hidden="1" x14ac:dyDescent="0.3">
      <c r="A796" t="s">
        <v>6378</v>
      </c>
      <c r="B796" t="s">
        <v>6379</v>
      </c>
      <c r="C796" s="1" t="str">
        <f t="shared" si="70"/>
        <v>31:0021</v>
      </c>
      <c r="D796" s="1" t="str">
        <f t="shared" si="71"/>
        <v/>
      </c>
      <c r="G796" s="1" t="str">
        <f>HYPERLINK("https://geochem.nrcan.gc.ca/cdogs/content/cr_/cr_00276_e.htm", "276")</f>
        <v>276</v>
      </c>
      <c r="J796" t="s">
        <v>6366</v>
      </c>
      <c r="K796" t="s">
        <v>4983</v>
      </c>
      <c r="O796" t="s">
        <v>6380</v>
      </c>
      <c r="P796" t="s">
        <v>6381</v>
      </c>
      <c r="Q796" t="s">
        <v>2019</v>
      </c>
      <c r="R796" t="s">
        <v>6382</v>
      </c>
      <c r="S796" t="s">
        <v>530</v>
      </c>
      <c r="T796" t="s">
        <v>33</v>
      </c>
      <c r="U796" t="s">
        <v>3278</v>
      </c>
      <c r="V796" t="s">
        <v>1985</v>
      </c>
      <c r="W796" t="s">
        <v>3514</v>
      </c>
    </row>
  </sheetData>
  <autoFilter ref="A1:N796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svy210250_pkg_0006c.xlsx</vt:lpstr>
      <vt:lpstr>pkg_0006c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2025-05-23T10:25:07Z</dcterms:created>
  <dcterms:modified xsi:type="dcterms:W3CDTF">2025-05-30T04:51:53Z</dcterms:modified>
</cp:coreProperties>
</file>