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41_pkg_0475c.xlsx" sheetId="1" r:id="rId1"/>
  </sheets>
  <definedNames>
    <definedName name="_xlnm._FilterDatabase" localSheetId="0" hidden="1">svy210241_pkg_0475c.xlsx!$A$1:$O$172</definedName>
    <definedName name="pkg_0475c">svy210241_pkg_0475c.xlsx!$A$1:$Q$172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G165" i="1"/>
  <c r="G166" i="1"/>
  <c r="G167" i="1"/>
  <c r="G168" i="1"/>
  <c r="G169" i="1"/>
  <c r="G170" i="1"/>
  <c r="G171" i="1"/>
  <c r="G172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</calcChain>
</file>

<file path=xl/sharedStrings.xml><?xml version="1.0" encoding="utf-8"?>
<sst xmlns="http://schemas.openxmlformats.org/spreadsheetml/2006/main" count="1214" uniqueCount="978">
  <si>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</si>
  <si>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</si>
  <si>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</si>
  <si>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</si>
  <si>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</si>
  <si>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</si>
  <si>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</si>
  <si>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</si>
  <si>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</si>
  <si>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</si>
  <si>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</si>
  <si>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</si>
  <si>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</si>
  <si>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</si>
  <si>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Lab_Sample_Type_ID</t>
  </si>
  <si>
    <t>Pt_ICPMS</t>
  </si>
  <si>
    <t>Pd_ICPMS</t>
  </si>
  <si>
    <t>077G  :943001:80:943013:10</t>
  </si>
  <si>
    <t>21:1176:000001</t>
  </si>
  <si>
    <t>21:0241:000011</t>
  </si>
  <si>
    <t>21:0241:000011:0001:0001:02</t>
  </si>
  <si>
    <t>0011:bff_1</t>
  </si>
  <si>
    <t>4.25</t>
  </si>
  <si>
    <t>11.81</t>
  </si>
  <si>
    <t>077G  :943002:00:------:--</t>
  </si>
  <si>
    <t>21:1176:000002</t>
  </si>
  <si>
    <t>21:0241:000001</t>
  </si>
  <si>
    <t>21:0241:000001:0001:0001:00</t>
  </si>
  <si>
    <t>0101:s__01</t>
  </si>
  <si>
    <t>2.67</t>
  </si>
  <si>
    <t>6.45</t>
  </si>
  <si>
    <t>077G  :943003:00:------:--</t>
  </si>
  <si>
    <t>21:1176:000003</t>
  </si>
  <si>
    <t>21:0241:000002</t>
  </si>
  <si>
    <t>21:0241:000002:0001:0001:00</t>
  </si>
  <si>
    <t>0102:s__02</t>
  </si>
  <si>
    <t>3.41</t>
  </si>
  <si>
    <t>8.18</t>
  </si>
  <si>
    <t>077G  :943006:00:------:--</t>
  </si>
  <si>
    <t>21:1176:000004</t>
  </si>
  <si>
    <t>21:0241:000004</t>
  </si>
  <si>
    <t>21:0241:000004:0001:0001:00</t>
  </si>
  <si>
    <t>0103:s__03</t>
  </si>
  <si>
    <t>2.55</t>
  </si>
  <si>
    <t>8.09</t>
  </si>
  <si>
    <t>077G  :943008:00:------:--</t>
  </si>
  <si>
    <t>21:1176:000005</t>
  </si>
  <si>
    <t>21:0241:000006</t>
  </si>
  <si>
    <t>21:0241:000006:0001:0001:00</t>
  </si>
  <si>
    <t>0104:s__04</t>
  </si>
  <si>
    <t>3.16</t>
  </si>
  <si>
    <t>7.35</t>
  </si>
  <si>
    <t>077G  :943011:00:------:--</t>
  </si>
  <si>
    <t>21:1176:000006</t>
  </si>
  <si>
    <t>21:0241:000009</t>
  </si>
  <si>
    <t>21:0241:000009:0001:0001:00</t>
  </si>
  <si>
    <t>0105:s__05</t>
  </si>
  <si>
    <t>1.73</t>
  </si>
  <si>
    <t>4</t>
  </si>
  <si>
    <t>077G  :943012:00:------:--</t>
  </si>
  <si>
    <t>21:1176:000007</t>
  </si>
  <si>
    <t>21:0241:000010</t>
  </si>
  <si>
    <t>21:0241:000010:0001:0001:00</t>
  </si>
  <si>
    <t>0106:s__06</t>
  </si>
  <si>
    <t>2.84</t>
  </si>
  <si>
    <t>10.88</t>
  </si>
  <si>
    <t>077G  :943013:10:------:--</t>
  </si>
  <si>
    <t>21:1176:000008</t>
  </si>
  <si>
    <t>21:0241:000011:0001:0001:01</t>
  </si>
  <si>
    <t>0012:bff_1</t>
  </si>
  <si>
    <t>4.1</t>
  </si>
  <si>
    <t>11.22</t>
  </si>
  <si>
    <t>077G  :943014:20:943013:10</t>
  </si>
  <si>
    <t>21:1176:000009</t>
  </si>
  <si>
    <t>21:0241:000011:0002:0001:00</t>
  </si>
  <si>
    <t>0013:bff_1</t>
  </si>
  <si>
    <t>4.11</t>
  </si>
  <si>
    <t>077G  :943015:00:------:--</t>
  </si>
  <si>
    <t>21:1176:000010</t>
  </si>
  <si>
    <t>21:0241:000012</t>
  </si>
  <si>
    <t>21:0241:000012:0001:0001:00</t>
  </si>
  <si>
    <t>0107:s__07</t>
  </si>
  <si>
    <t>2.32</t>
  </si>
  <si>
    <t>8.15</t>
  </si>
  <si>
    <t>077G  :943016:00:------:--</t>
  </si>
  <si>
    <t>21:1176:000011</t>
  </si>
  <si>
    <t>21:0241:000013</t>
  </si>
  <si>
    <t>21:0241:000013:0001:0001:00</t>
  </si>
  <si>
    <t>0108:s__08</t>
  </si>
  <si>
    <t>2.44</t>
  </si>
  <si>
    <t>6.93</t>
  </si>
  <si>
    <t>077G  :943017:00:------:--</t>
  </si>
  <si>
    <t>21:1176:000012</t>
  </si>
  <si>
    <t>21:0241:000014</t>
  </si>
  <si>
    <t>21:0241:000014:0001:0001:00</t>
  </si>
  <si>
    <t>0109:s__09</t>
  </si>
  <si>
    <t>2.28</t>
  </si>
  <si>
    <t>077G  :943018:00:------:--</t>
  </si>
  <si>
    <t>21:1176:000013</t>
  </si>
  <si>
    <t>21:0241:000015</t>
  </si>
  <si>
    <t>21:0241:000015:0001:0001:00</t>
  </si>
  <si>
    <t>0110:s__10</t>
  </si>
  <si>
    <t>2.21</t>
  </si>
  <si>
    <t>7.27</t>
  </si>
  <si>
    <t>077G  :943019:00:------:--</t>
  </si>
  <si>
    <t>21:1176:000014</t>
  </si>
  <si>
    <t>21:0241:000016</t>
  </si>
  <si>
    <t>21:0241:000016:0001:0001:00</t>
  </si>
  <si>
    <t>0111:s__11</t>
  </si>
  <si>
    <t>3.29</t>
  </si>
  <si>
    <t>8.48</t>
  </si>
  <si>
    <t>077G  :943020:00:------:--</t>
  </si>
  <si>
    <t>21:1176:000015</t>
  </si>
  <si>
    <t>21:0241:000017</t>
  </si>
  <si>
    <t>21:0241:000017:0001:0001:00</t>
  </si>
  <si>
    <t>0112:s__12</t>
  </si>
  <si>
    <t>3.34</t>
  </si>
  <si>
    <t>8.34</t>
  </si>
  <si>
    <t>078B  :941016:00:------:--</t>
  </si>
  <si>
    <t>21:1176:000016</t>
  </si>
  <si>
    <t>21:0241:000030</t>
  </si>
  <si>
    <t>21:0241:000030:0001:0001:00</t>
  </si>
  <si>
    <t>0.51</t>
  </si>
  <si>
    <t>0.45</t>
  </si>
  <si>
    <t>078B  :942003:00:------:--</t>
  </si>
  <si>
    <t>21:1176:000017</t>
  </si>
  <si>
    <t>21:0241:000056</t>
  </si>
  <si>
    <t>21:0241:000056:0001:0001:00</t>
  </si>
  <si>
    <t>0.86</t>
  </si>
  <si>
    <t>1.69</t>
  </si>
  <si>
    <t>078B  :942012:00:------:--</t>
  </si>
  <si>
    <t>21:1176:000018</t>
  </si>
  <si>
    <t>21:0241:000064</t>
  </si>
  <si>
    <t>21:0241:000064:0001:0001:00</t>
  </si>
  <si>
    <t>1.39</t>
  </si>
  <si>
    <t>3.3</t>
  </si>
  <si>
    <t>078B  :942026:00:------:--</t>
  </si>
  <si>
    <t>21:1176:000019</t>
  </si>
  <si>
    <t>21:0241:000076</t>
  </si>
  <si>
    <t>21:0241:000076:0001:0001:00</t>
  </si>
  <si>
    <t>4.21</t>
  </si>
  <si>
    <t>078B  :942062:00:------:--</t>
  </si>
  <si>
    <t>21:1176:000020</t>
  </si>
  <si>
    <t>21:0241:000106</t>
  </si>
  <si>
    <t>21:0241:000106:0001:0001:00</t>
  </si>
  <si>
    <t>3.02</t>
  </si>
  <si>
    <t>6.53</t>
  </si>
  <si>
    <t>078B  :942064:00:------:--</t>
  </si>
  <si>
    <t>21:1176:000021</t>
  </si>
  <si>
    <t>21:0241:000108</t>
  </si>
  <si>
    <t>21:0241:000108:0001:0001:00</t>
  </si>
  <si>
    <t>3.24</t>
  </si>
  <si>
    <t>10.23</t>
  </si>
  <si>
    <t>078B  :943001:80:943010:10</t>
  </si>
  <si>
    <t>21:1176:000022</t>
  </si>
  <si>
    <t>21:0241:000124</t>
  </si>
  <si>
    <t>21:0241:000124:0001:0001:02</t>
  </si>
  <si>
    <t>1.51</t>
  </si>
  <si>
    <t>3.17</t>
  </si>
  <si>
    <t>078B  :943009:00:------:--</t>
  </si>
  <si>
    <t>21:1176:000023</t>
  </si>
  <si>
    <t>21:0241:000123</t>
  </si>
  <si>
    <t>21:0241:000123:0001:0001:00</t>
  </si>
  <si>
    <t>1.61</t>
  </si>
  <si>
    <t>4.3</t>
  </si>
  <si>
    <t>078B  :943010:10:------:--</t>
  </si>
  <si>
    <t>21:1176:000024</t>
  </si>
  <si>
    <t>21:0241:000124:0001:0001:01</t>
  </si>
  <si>
    <t>1.36</t>
  </si>
  <si>
    <t>2.86</t>
  </si>
  <si>
    <t>078B  :943011:20:943010:10</t>
  </si>
  <si>
    <t>21:1176:000025</t>
  </si>
  <si>
    <t>21:0241:000124:0002:0001:00</t>
  </si>
  <si>
    <t>1.4</t>
  </si>
  <si>
    <t>3.13</t>
  </si>
  <si>
    <t>078B  :943034:00:------:--</t>
  </si>
  <si>
    <t>21:1176:000026</t>
  </si>
  <si>
    <t>21:0241:000144</t>
  </si>
  <si>
    <t>21:0241:000144:0001:0001:00</t>
  </si>
  <si>
    <t>1.74</t>
  </si>
  <si>
    <t>4.9</t>
  </si>
  <si>
    <t>078B  :943039:00:------:--</t>
  </si>
  <si>
    <t>21:1176:000027</t>
  </si>
  <si>
    <t>21:0241:000148</t>
  </si>
  <si>
    <t>21:0241:000148:0001:0001:00</t>
  </si>
  <si>
    <t>2.99</t>
  </si>
  <si>
    <t>6.8</t>
  </si>
  <si>
    <t>078B  :943043:00:------:--</t>
  </si>
  <si>
    <t>21:1176:000028</t>
  </si>
  <si>
    <t>21:0241:000151</t>
  </si>
  <si>
    <t>21:0241:000151:0001:0001:00</t>
  </si>
  <si>
    <t>1.65</t>
  </si>
  <si>
    <t>6.76</t>
  </si>
  <si>
    <t>078B  :943052:00:------:--</t>
  </si>
  <si>
    <t>21:1176:000029</t>
  </si>
  <si>
    <t>21:0241:000159</t>
  </si>
  <si>
    <t>21:0241:000159:0001:0001:00</t>
  </si>
  <si>
    <t>2.48</t>
  </si>
  <si>
    <t>10.56</t>
  </si>
  <si>
    <t>078B  :947015:00:------:--</t>
  </si>
  <si>
    <t>21:1176:000030</t>
  </si>
  <si>
    <t>21:0241:000174</t>
  </si>
  <si>
    <t>21:0241:000174:0001:0001:00</t>
  </si>
  <si>
    <t>0.33</t>
  </si>
  <si>
    <t>0.54</t>
  </si>
  <si>
    <t>078B  :947035:00:------:--</t>
  </si>
  <si>
    <t>21:1176:000031</t>
  </si>
  <si>
    <t>21:0241:000191</t>
  </si>
  <si>
    <t>21:0241:000191:0001:0001:00</t>
  </si>
  <si>
    <t>0.46</t>
  </si>
  <si>
    <t>&lt;0.4</t>
  </si>
  <si>
    <t>078B  :947064:10:------:--</t>
  </si>
  <si>
    <t>21:1176:000032</t>
  </si>
  <si>
    <t>21:0241:000216</t>
  </si>
  <si>
    <t>21:0241:000216:0001:0001:00</t>
  </si>
  <si>
    <t>0071:ff__1</t>
  </si>
  <si>
    <t>missing</t>
  </si>
  <si>
    <t>078B  :947065:20:947064:10</t>
  </si>
  <si>
    <t>21:1176:000033</t>
  </si>
  <si>
    <t>21:0241:000216:0002:0001:00</t>
  </si>
  <si>
    <t>0072:ff__1</t>
  </si>
  <si>
    <t>0.65</t>
  </si>
  <si>
    <t>0.9</t>
  </si>
  <si>
    <t>087E  :942006:00:------:--</t>
  </si>
  <si>
    <t>21:1176:000034</t>
  </si>
  <si>
    <t>21:0241:000228</t>
  </si>
  <si>
    <t>21:0241:000228:0001:0001:00</t>
  </si>
  <si>
    <t>0.5</t>
  </si>
  <si>
    <t>0.82</t>
  </si>
  <si>
    <t>087E  :942017:00:------:--</t>
  </si>
  <si>
    <t>21:1176:000035</t>
  </si>
  <si>
    <t>21:0241:000237</t>
  </si>
  <si>
    <t>21:0241:000237:0001:0001:00</t>
  </si>
  <si>
    <t>0.15</t>
  </si>
  <si>
    <t>087E  :942024:10:------:--</t>
  </si>
  <si>
    <t>21:1176:000036</t>
  </si>
  <si>
    <t>21:0241:000243</t>
  </si>
  <si>
    <t>21:0241:000243:0001:0001:00</t>
  </si>
  <si>
    <t>0.22</t>
  </si>
  <si>
    <t>087E  :942025:20:942024:10</t>
  </si>
  <si>
    <t>21:1176:000037</t>
  </si>
  <si>
    <t>21:0241:000243:0002:0001:00</t>
  </si>
  <si>
    <t>087E  :942032:00:------:--</t>
  </si>
  <si>
    <t>21:1176:000038</t>
  </si>
  <si>
    <t>21:0241:000250</t>
  </si>
  <si>
    <t>21:0241:000250:0001:0001:00</t>
  </si>
  <si>
    <t>1.98</t>
  </si>
  <si>
    <t>10.55</t>
  </si>
  <si>
    <t>087E  :942041:80:942056:20</t>
  </si>
  <si>
    <t>21:1176:000039</t>
  </si>
  <si>
    <t>21:0241:000270</t>
  </si>
  <si>
    <t>21:0241:000270:0002:0001:02</t>
  </si>
  <si>
    <t>0.3</t>
  </si>
  <si>
    <t>087E  :942046:00:------:--</t>
  </si>
  <si>
    <t>21:1176:000040</t>
  </si>
  <si>
    <t>21:0241:000261</t>
  </si>
  <si>
    <t>21:0241:000261:0001:0001:00</t>
  </si>
  <si>
    <t>0.14</t>
  </si>
  <si>
    <t>087E  :942052:00:------:--</t>
  </si>
  <si>
    <t>21:1176:000041</t>
  </si>
  <si>
    <t>21:0241:000267</t>
  </si>
  <si>
    <t>21:0241:000267:0001:0001:00</t>
  </si>
  <si>
    <t>0.21</t>
  </si>
  <si>
    <t>087E  :942055:10:------:--</t>
  </si>
  <si>
    <t>21:1176:000042</t>
  </si>
  <si>
    <t>21:0241:000270:0001:0001:00</t>
  </si>
  <si>
    <t>0.2</t>
  </si>
  <si>
    <t>087E  :942056:20:942055:10</t>
  </si>
  <si>
    <t>21:1176:000043</t>
  </si>
  <si>
    <t>21:0241:000270:0002:0001:01</t>
  </si>
  <si>
    <t>0.16</t>
  </si>
  <si>
    <t>087E  :942067:00:------:--</t>
  </si>
  <si>
    <t>21:1176:000044</t>
  </si>
  <si>
    <t>21:0241:000280</t>
  </si>
  <si>
    <t>21:0241:000280:0001:0001:00</t>
  </si>
  <si>
    <t>1.22</t>
  </si>
  <si>
    <t>3.39</t>
  </si>
  <si>
    <t>087E  :942088:00:------:--</t>
  </si>
  <si>
    <t>21:1176:000045</t>
  </si>
  <si>
    <t>21:0241:000297</t>
  </si>
  <si>
    <t>21:0241:000297:0001:0001:00</t>
  </si>
  <si>
    <t>087E  :943002:00:------:--</t>
  </si>
  <si>
    <t>21:1176:000046</t>
  </si>
  <si>
    <t>21:0241:000301</t>
  </si>
  <si>
    <t>21:0241:000301:0001:0001:00</t>
  </si>
  <si>
    <t>1.07</t>
  </si>
  <si>
    <t>2.66</t>
  </si>
  <si>
    <t>087E  :943016:00:------:--</t>
  </si>
  <si>
    <t>21:1176:000047</t>
  </si>
  <si>
    <t>21:0241:000313</t>
  </si>
  <si>
    <t>21:0241:000313:0001:0001:00</t>
  </si>
  <si>
    <t>087H  :942003:00:------:--</t>
  </si>
  <si>
    <t>21:1176:000048</t>
  </si>
  <si>
    <t>21:0241:000316</t>
  </si>
  <si>
    <t>21:0241:000316:0001:0001:00</t>
  </si>
  <si>
    <t>3.6</t>
  </si>
  <si>
    <t>11.9</t>
  </si>
  <si>
    <t>087H  :942004:00:------:--</t>
  </si>
  <si>
    <t>21:1176:000049</t>
  </si>
  <si>
    <t>21:0241:000317</t>
  </si>
  <si>
    <t>21:0241:000317:0001:0001:00</t>
  </si>
  <si>
    <t>3.98</t>
  </si>
  <si>
    <t>20.96</t>
  </si>
  <si>
    <t>087H  :942005:00:------:--</t>
  </si>
  <si>
    <t>21:1176:000050</t>
  </si>
  <si>
    <t>21:0241:000318</t>
  </si>
  <si>
    <t>21:0241:000318:0001:0001:00</t>
  </si>
  <si>
    <t>3.95</t>
  </si>
  <si>
    <t>15.92</t>
  </si>
  <si>
    <t>087H  :942007:00:------:--</t>
  </si>
  <si>
    <t>21:1176:000051</t>
  </si>
  <si>
    <t>21:0241:000319</t>
  </si>
  <si>
    <t>21:0241:000319:0001:0001:00</t>
  </si>
  <si>
    <t>5.31</t>
  </si>
  <si>
    <t>24.02</t>
  </si>
  <si>
    <t>087H  :942008:00:------:--</t>
  </si>
  <si>
    <t>21:1176:000052</t>
  </si>
  <si>
    <t>21:0241:000320</t>
  </si>
  <si>
    <t>21:0241:000320:0001:0001:00</t>
  </si>
  <si>
    <t>4.47</t>
  </si>
  <si>
    <t>19.34</t>
  </si>
  <si>
    <t>087H  :942009:00:------:--</t>
  </si>
  <si>
    <t>21:1176:000053</t>
  </si>
  <si>
    <t>21:0241:000321</t>
  </si>
  <si>
    <t>21:0241:000321:0001:0001:00</t>
  </si>
  <si>
    <t>4.04</t>
  </si>
  <si>
    <t>20.46</t>
  </si>
  <si>
    <t>087H  :942011:00:------:--</t>
  </si>
  <si>
    <t>21:1176:000054</t>
  </si>
  <si>
    <t>21:0241:000323</t>
  </si>
  <si>
    <t>21:0241:000323:0001:0001:00</t>
  </si>
  <si>
    <t>4.36</t>
  </si>
  <si>
    <t>7.36</t>
  </si>
  <si>
    <t>087H  :942024:00:------:--</t>
  </si>
  <si>
    <t>21:1176:000055</t>
  </si>
  <si>
    <t>21:0241:000334</t>
  </si>
  <si>
    <t>21:0241:000334:0001:0001:00</t>
  </si>
  <si>
    <t>5.11</t>
  </si>
  <si>
    <t>32.03</t>
  </si>
  <si>
    <t>087H  :942030:00:------:--</t>
  </si>
  <si>
    <t>21:1176:000056</t>
  </si>
  <si>
    <t>21:0241:000339</t>
  </si>
  <si>
    <t>21:0241:000339:0001:0001:00</t>
  </si>
  <si>
    <t>2.92</t>
  </si>
  <si>
    <t>8.58</t>
  </si>
  <si>
    <t>087H  :942033:00:------:--</t>
  </si>
  <si>
    <t>21:1176:000057</t>
  </si>
  <si>
    <t>21:0241:000342</t>
  </si>
  <si>
    <t>21:0241:000342:0001:0001:00</t>
  </si>
  <si>
    <t>3.66</t>
  </si>
  <si>
    <t>7.37</t>
  </si>
  <si>
    <t>087H  :942035:00:------:--</t>
  </si>
  <si>
    <t>21:1176:000058</t>
  </si>
  <si>
    <t>21:0241:000343</t>
  </si>
  <si>
    <t>21:0241:000343:0001:0001:00</t>
  </si>
  <si>
    <t>2.58</t>
  </si>
  <si>
    <t>12.55</t>
  </si>
  <si>
    <t>087H  :942037:00:------:--</t>
  </si>
  <si>
    <t>21:1176:000059</t>
  </si>
  <si>
    <t>21:0241:000345</t>
  </si>
  <si>
    <t>21:0241:000345:0001:0001:00</t>
  </si>
  <si>
    <t>3.54</t>
  </si>
  <si>
    <t>9.57</t>
  </si>
  <si>
    <t>087H  :942039:00:------:--</t>
  </si>
  <si>
    <t>21:1176:000060</t>
  </si>
  <si>
    <t>21:0241:000347</t>
  </si>
  <si>
    <t>21:0241:000347:0001:0001:00</t>
  </si>
  <si>
    <t>8.91</t>
  </si>
  <si>
    <t>087H  :942040:00:------:--</t>
  </si>
  <si>
    <t>21:1176:000061</t>
  </si>
  <si>
    <t>21:0241:000348</t>
  </si>
  <si>
    <t>21:0241:000348:0001:0001:00</t>
  </si>
  <si>
    <t>3.36</t>
  </si>
  <si>
    <t>10.17</t>
  </si>
  <si>
    <t>087H  :942041:80:942055:20</t>
  </si>
  <si>
    <t>21:1176:000062</t>
  </si>
  <si>
    <t>21:0241:000360</t>
  </si>
  <si>
    <t>21:0241:000360:0002:0001:02</t>
  </si>
  <si>
    <t>6</t>
  </si>
  <si>
    <t>20.59</t>
  </si>
  <si>
    <t>087H  :942042:00:------:--</t>
  </si>
  <si>
    <t>21:1176:000063</t>
  </si>
  <si>
    <t>21:0241:000349</t>
  </si>
  <si>
    <t>21:0241:000349:0001:0001:00</t>
  </si>
  <si>
    <t>3.73</t>
  </si>
  <si>
    <t>12.34</t>
  </si>
  <si>
    <t>087H  :942044:00:------:--</t>
  </si>
  <si>
    <t>21:1176:000064</t>
  </si>
  <si>
    <t>21:0241:000351</t>
  </si>
  <si>
    <t>21:0241:000351:0001:0001:00</t>
  </si>
  <si>
    <t>3.57</t>
  </si>
  <si>
    <t>18.72</t>
  </si>
  <si>
    <t>087H  :942047:00:------:--</t>
  </si>
  <si>
    <t>21:1176:000065</t>
  </si>
  <si>
    <t>21:0241:000354</t>
  </si>
  <si>
    <t>21:0241:000354:0001:0001:00</t>
  </si>
  <si>
    <t>3.65</t>
  </si>
  <si>
    <t>7.65</t>
  </si>
  <si>
    <t>087H  :942048:00:------:--</t>
  </si>
  <si>
    <t>21:1176:000066</t>
  </si>
  <si>
    <t>21:0241:000355</t>
  </si>
  <si>
    <t>21:0241:000355:0001:0001:00</t>
  </si>
  <si>
    <t>2.65</t>
  </si>
  <si>
    <t>9.12</t>
  </si>
  <si>
    <t>087H  :942050:00:------:--</t>
  </si>
  <si>
    <t>21:1176:000067</t>
  </si>
  <si>
    <t>21:0241:000356</t>
  </si>
  <si>
    <t>21:0241:000356:0001:0001:00</t>
  </si>
  <si>
    <t>2.71</t>
  </si>
  <si>
    <t>9.52</t>
  </si>
  <si>
    <t>087H  :942051:00:------:--</t>
  </si>
  <si>
    <t>21:1176:000068</t>
  </si>
  <si>
    <t>21:0241:000357</t>
  </si>
  <si>
    <t>21:0241:000357:0001:0001:00</t>
  </si>
  <si>
    <t>10.51</t>
  </si>
  <si>
    <t>087H  :942052:00:------:--</t>
  </si>
  <si>
    <t>21:1176:000069</t>
  </si>
  <si>
    <t>21:0241:000358</t>
  </si>
  <si>
    <t>21:0241:000358:0001:0001:00</t>
  </si>
  <si>
    <t>12.56</t>
  </si>
  <si>
    <t>087H  :942053:00:------:--</t>
  </si>
  <si>
    <t>21:1176:000070</t>
  </si>
  <si>
    <t>21:0241:000359</t>
  </si>
  <si>
    <t>21:0241:000359:0001:0001:00</t>
  </si>
  <si>
    <t>7.14</t>
  </si>
  <si>
    <t>25.6</t>
  </si>
  <si>
    <t>087H  :942054:10:------:--</t>
  </si>
  <si>
    <t>21:1176:000071</t>
  </si>
  <si>
    <t>21:0241:000360:0001:0001:00</t>
  </si>
  <si>
    <t>5.86</t>
  </si>
  <si>
    <t>19.6</t>
  </si>
  <si>
    <t>087H  :942055:20:942054:10</t>
  </si>
  <si>
    <t>21:1176:000072</t>
  </si>
  <si>
    <t>21:0241:000360:0002:0001:01</t>
  </si>
  <si>
    <t>5.75</t>
  </si>
  <si>
    <t>19.57</t>
  </si>
  <si>
    <t>087H  :942056:00:------:--</t>
  </si>
  <si>
    <t>21:1176:000073</t>
  </si>
  <si>
    <t>21:0241:000361</t>
  </si>
  <si>
    <t>21:0241:000361:0001:0001:00</t>
  </si>
  <si>
    <t>4.92</t>
  </si>
  <si>
    <t>33.19</t>
  </si>
  <si>
    <t>087H  :942058:00:------:--</t>
  </si>
  <si>
    <t>21:1176:000074</t>
  </si>
  <si>
    <t>21:0241:000363</t>
  </si>
  <si>
    <t>21:0241:000363:0001:0001:00</t>
  </si>
  <si>
    <t>3.71</t>
  </si>
  <si>
    <t>13.31</t>
  </si>
  <si>
    <t>087H  :942059:00:------:--</t>
  </si>
  <si>
    <t>21:1176:000075</t>
  </si>
  <si>
    <t>21:0241:000364</t>
  </si>
  <si>
    <t>21:0241:000364:0001:0001:00</t>
  </si>
  <si>
    <t>20.71</t>
  </si>
  <si>
    <t>087H  :942065:00:------:--</t>
  </si>
  <si>
    <t>21:1176:000076</t>
  </si>
  <si>
    <t>21:0241:000369</t>
  </si>
  <si>
    <t>21:0241:000369:0001:0001:00</t>
  </si>
  <si>
    <t>5.04</t>
  </si>
  <si>
    <t>29.13</t>
  </si>
  <si>
    <t>087H  :942066:00:------:--</t>
  </si>
  <si>
    <t>21:1176:000077</t>
  </si>
  <si>
    <t>21:0241:000370</t>
  </si>
  <si>
    <t>21:0241:000370:0001:0001:00</t>
  </si>
  <si>
    <t>3.83</t>
  </si>
  <si>
    <t>20.14</t>
  </si>
  <si>
    <t>087H  :942067:00:------:--</t>
  </si>
  <si>
    <t>21:1176:000078</t>
  </si>
  <si>
    <t>21:0241:000371</t>
  </si>
  <si>
    <t>21:0241:000371:0001:0001:00</t>
  </si>
  <si>
    <t>3.67</t>
  </si>
  <si>
    <t>23.05</t>
  </si>
  <si>
    <t>087H  :942068:00:------:--</t>
  </si>
  <si>
    <t>21:1176:000079</t>
  </si>
  <si>
    <t>21:0241:000372</t>
  </si>
  <si>
    <t>21:0241:000372:0001:0001:00</t>
  </si>
  <si>
    <t>5.1</t>
  </si>
  <si>
    <t>10.27</t>
  </si>
  <si>
    <t>087H  :942069:00:------:--</t>
  </si>
  <si>
    <t>21:1176:000080</t>
  </si>
  <si>
    <t>21:0241:000373</t>
  </si>
  <si>
    <t>21:0241:000373:0001:0001:00</t>
  </si>
  <si>
    <t>4.37</t>
  </si>
  <si>
    <t>11.28</t>
  </si>
  <si>
    <t>087H  :942074:00:------:--</t>
  </si>
  <si>
    <t>21:1176:000081</t>
  </si>
  <si>
    <t>21:0241:000377</t>
  </si>
  <si>
    <t>21:0241:000377:0001:0001:00</t>
  </si>
  <si>
    <t>2.03</t>
  </si>
  <si>
    <t>5.69</t>
  </si>
  <si>
    <t>087H  :942111:00:------:--</t>
  </si>
  <si>
    <t>21:1176:000082</t>
  </si>
  <si>
    <t>21:0241:000408</t>
  </si>
  <si>
    <t>21:0241:000408:0001:0001:00</t>
  </si>
  <si>
    <t>2.54</t>
  </si>
  <si>
    <t>6.52</t>
  </si>
  <si>
    <t>087H  :942113:00:------:--</t>
  </si>
  <si>
    <t>21:1176:000083</t>
  </si>
  <si>
    <t>21:0241:000410</t>
  </si>
  <si>
    <t>21:0241:000410:0001:0001:00</t>
  </si>
  <si>
    <t>3.53</t>
  </si>
  <si>
    <t>17.62</t>
  </si>
  <si>
    <t>087H  :942114:00:------:--</t>
  </si>
  <si>
    <t>21:1176:000084</t>
  </si>
  <si>
    <t>21:0241:000411</t>
  </si>
  <si>
    <t>21:0241:000411:0001:0001:00</t>
  </si>
  <si>
    <t>4.18</t>
  </si>
  <si>
    <t>17.97</t>
  </si>
  <si>
    <t>087H  :942115:00:------:--</t>
  </si>
  <si>
    <t>21:1176:000085</t>
  </si>
  <si>
    <t>21:0241:000412</t>
  </si>
  <si>
    <t>21:0241:000412:0001:0001:00</t>
  </si>
  <si>
    <t>3.97</t>
  </si>
  <si>
    <t>19</t>
  </si>
  <si>
    <t>087H  :942116:00:------:--</t>
  </si>
  <si>
    <t>21:1176:000086</t>
  </si>
  <si>
    <t>21:0241:000413</t>
  </si>
  <si>
    <t>21:0241:000413:0001:0001:00</t>
  </si>
  <si>
    <t>4.35</t>
  </si>
  <si>
    <t>15.64</t>
  </si>
  <si>
    <t>087H  :942117:00:------:--</t>
  </si>
  <si>
    <t>21:1176:000087</t>
  </si>
  <si>
    <t>21:0241:000414</t>
  </si>
  <si>
    <t>21:0241:000414:0001:0001:00</t>
  </si>
  <si>
    <t>19.59</t>
  </si>
  <si>
    <t>087H  :942118:00:------:--</t>
  </si>
  <si>
    <t>21:1176:000088</t>
  </si>
  <si>
    <t>21:0241:000415</t>
  </si>
  <si>
    <t>21:0241:000415:0001:0001:00</t>
  </si>
  <si>
    <t>4.12</t>
  </si>
  <si>
    <t>14.75</t>
  </si>
  <si>
    <t>087H  :942128:00:------:--</t>
  </si>
  <si>
    <t>21:1176:000089</t>
  </si>
  <si>
    <t>21:0241:000423</t>
  </si>
  <si>
    <t>21:0241:000423:0001:0001:00</t>
  </si>
  <si>
    <t>1.1</t>
  </si>
  <si>
    <t>3.31</t>
  </si>
  <si>
    <t>087H  :942151:00:------:--</t>
  </si>
  <si>
    <t>21:1176:000090</t>
  </si>
  <si>
    <t>21:0241:000442</t>
  </si>
  <si>
    <t>21:0241:000442:0001:0001:00</t>
  </si>
  <si>
    <t>4.8</t>
  </si>
  <si>
    <t>17.65</t>
  </si>
  <si>
    <t>087H  :942167:00:------:--</t>
  </si>
  <si>
    <t>21:1176:000091</t>
  </si>
  <si>
    <t>21:0241:000455</t>
  </si>
  <si>
    <t>21:0241:000455:0001:0001:00</t>
  </si>
  <si>
    <t>0.59</t>
  </si>
  <si>
    <t>087H  :942197:00:------:--</t>
  </si>
  <si>
    <t>21:1176:000092</t>
  </si>
  <si>
    <t>21:0241:000482</t>
  </si>
  <si>
    <t>21:0241:000482:0001:0001:00</t>
  </si>
  <si>
    <t>2.78</t>
  </si>
  <si>
    <t>9.26</t>
  </si>
  <si>
    <t>087H  :942211:00:------:--</t>
  </si>
  <si>
    <t>21:1176:000093</t>
  </si>
  <si>
    <t>21:0241:000494</t>
  </si>
  <si>
    <t>21:0241:000494:0001:0001:00</t>
  </si>
  <si>
    <t>1.93</t>
  </si>
  <si>
    <t>15.85</t>
  </si>
  <si>
    <t>087H  :942223:00:------:--</t>
  </si>
  <si>
    <t>21:1176:000094</t>
  </si>
  <si>
    <t>21:0241:000503</t>
  </si>
  <si>
    <t>21:0241:000503:0001:0001:00</t>
  </si>
  <si>
    <t>3.33</t>
  </si>
  <si>
    <t>10.69</t>
  </si>
  <si>
    <t>087H  :942224:00:------:--</t>
  </si>
  <si>
    <t>21:1176:000095</t>
  </si>
  <si>
    <t>21:0241:000504</t>
  </si>
  <si>
    <t>21:0241:000504:0001:0001:00</t>
  </si>
  <si>
    <t>4.67</t>
  </si>
  <si>
    <t>38.38</t>
  </si>
  <si>
    <t>087H  :942243:00:------:--</t>
  </si>
  <si>
    <t>21:1176:000096</t>
  </si>
  <si>
    <t>21:0241:000520</t>
  </si>
  <si>
    <t>21:0241:000520:0001:0001:00</t>
  </si>
  <si>
    <t>4.53</t>
  </si>
  <si>
    <t>9.79</t>
  </si>
  <si>
    <t>087H  :942259:00:------:--</t>
  </si>
  <si>
    <t>21:1176:000097</t>
  </si>
  <si>
    <t>21:0241:000534</t>
  </si>
  <si>
    <t>21:0241:000534:0001:0001:00</t>
  </si>
  <si>
    <t>0.66</t>
  </si>
  <si>
    <t>1.62</t>
  </si>
  <si>
    <t>087H  :942280:00:------:--</t>
  </si>
  <si>
    <t>21:1176:000098</t>
  </si>
  <si>
    <t>21:0241:000552</t>
  </si>
  <si>
    <t>21:0241:000552:0001:0001:00</t>
  </si>
  <si>
    <t>2</t>
  </si>
  <si>
    <t>9</t>
  </si>
  <si>
    <t>087H  :943003:00:------:--</t>
  </si>
  <si>
    <t>21:1176:000099</t>
  </si>
  <si>
    <t>21:0241:000561</t>
  </si>
  <si>
    <t>21:0241:000561:0001:0001:00</t>
  </si>
  <si>
    <t>5.28</t>
  </si>
  <si>
    <t>17.05</t>
  </si>
  <si>
    <t>087H  :943017:00:------:--</t>
  </si>
  <si>
    <t>21:1176:000100</t>
  </si>
  <si>
    <t>21:0241:000573</t>
  </si>
  <si>
    <t>21:0241:000573:0001:0001:00</t>
  </si>
  <si>
    <t>2.79</t>
  </si>
  <si>
    <t>5.98</t>
  </si>
  <si>
    <t>087H  :943025:00:------:--</t>
  </si>
  <si>
    <t>21:1176:000101</t>
  </si>
  <si>
    <t>21:0241:000579</t>
  </si>
  <si>
    <t>21:0241:000579:0001:0001:00</t>
  </si>
  <si>
    <t>12.96</t>
  </si>
  <si>
    <t>087H  :943026:00:------:--</t>
  </si>
  <si>
    <t>21:1176:000102</t>
  </si>
  <si>
    <t>21:0241:000580</t>
  </si>
  <si>
    <t>21:0241:000580:0001:0001:00</t>
  </si>
  <si>
    <t>4.28</t>
  </si>
  <si>
    <t>17.47</t>
  </si>
  <si>
    <t>087H  :943027:00:------:--</t>
  </si>
  <si>
    <t>21:1176:000103</t>
  </si>
  <si>
    <t>21:0241:000581</t>
  </si>
  <si>
    <t>21:0241:000581:0001:0001:00</t>
  </si>
  <si>
    <t>4.19</t>
  </si>
  <si>
    <t>22.95</t>
  </si>
  <si>
    <t>087H  :943028:00:------:--</t>
  </si>
  <si>
    <t>21:1176:000104</t>
  </si>
  <si>
    <t>21:0241:000582</t>
  </si>
  <si>
    <t>21:0241:000582:0001:0001:00</t>
  </si>
  <si>
    <t>4.26</t>
  </si>
  <si>
    <t>13.96</t>
  </si>
  <si>
    <t>087H  :943032:00:------:--</t>
  </si>
  <si>
    <t>21:1176:000105</t>
  </si>
  <si>
    <t>21:0241:000585</t>
  </si>
  <si>
    <t>21:0241:000585:0001:0001:00</t>
  </si>
  <si>
    <t>21.16</t>
  </si>
  <si>
    <t>087H  :943033:00:------:--</t>
  </si>
  <si>
    <t>21:1176:000106</t>
  </si>
  <si>
    <t>21:0241:000586</t>
  </si>
  <si>
    <t>21:0241:000586:0001:0001:00</t>
  </si>
  <si>
    <t>4.08</t>
  </si>
  <si>
    <t>12.36</t>
  </si>
  <si>
    <t>087H  :943035:00:------:--</t>
  </si>
  <si>
    <t>21:1176:000107</t>
  </si>
  <si>
    <t>21:0241:000588</t>
  </si>
  <si>
    <t>21:0241:000588:0001:0001:00</t>
  </si>
  <si>
    <t>3.76</t>
  </si>
  <si>
    <t>11.78</t>
  </si>
  <si>
    <t>087H  :943037:00:------:--</t>
  </si>
  <si>
    <t>21:1176:000108</t>
  </si>
  <si>
    <t>21:0241:000590</t>
  </si>
  <si>
    <t>21:0241:000590:0001:0001:00</t>
  </si>
  <si>
    <t>3.03</t>
  </si>
  <si>
    <t>19.92</t>
  </si>
  <si>
    <t>087H  :943038:00:------:--</t>
  </si>
  <si>
    <t>21:1176:000109</t>
  </si>
  <si>
    <t>21:0241:000591</t>
  </si>
  <si>
    <t>21:0241:000591:0001:0001:00</t>
  </si>
  <si>
    <t>3.25</t>
  </si>
  <si>
    <t>26.36</t>
  </si>
  <si>
    <t>087H  :943040:00:------:--</t>
  </si>
  <si>
    <t>21:1176:000110</t>
  </si>
  <si>
    <t>21:0241:000593</t>
  </si>
  <si>
    <t>21:0241:000593:0001:0001:00</t>
  </si>
  <si>
    <t>3.32</t>
  </si>
  <si>
    <t>8.7</t>
  </si>
  <si>
    <t>087H  :943041:80:943044:10</t>
  </si>
  <si>
    <t>21:1176:000111</t>
  </si>
  <si>
    <t>21:0241:000595</t>
  </si>
  <si>
    <t>21:0241:000595:0001:0001:02</t>
  </si>
  <si>
    <t>2.93</t>
  </si>
  <si>
    <t>087H  :943042:00:------:--</t>
  </si>
  <si>
    <t>21:1176:000112</t>
  </si>
  <si>
    <t>21:0241:000594</t>
  </si>
  <si>
    <t>21:0241:000594:0001:0001:00</t>
  </si>
  <si>
    <t>2.87</t>
  </si>
  <si>
    <t>8.57</t>
  </si>
  <si>
    <t>087H  :943044:10:------:--</t>
  </si>
  <si>
    <t>21:1176:000113</t>
  </si>
  <si>
    <t>21:0241:000595:0001:0001:01</t>
  </si>
  <si>
    <t>2.26</t>
  </si>
  <si>
    <t>6.1</t>
  </si>
  <si>
    <t>087H  :943045:20:943044:10</t>
  </si>
  <si>
    <t>21:1176:000114</t>
  </si>
  <si>
    <t>21:0241:000595:0002:0001:00</t>
  </si>
  <si>
    <t>2.36</t>
  </si>
  <si>
    <t>6.62</t>
  </si>
  <si>
    <t>087H  :943047:00:------:--</t>
  </si>
  <si>
    <t>21:1176:000115</t>
  </si>
  <si>
    <t>21:0241:000597</t>
  </si>
  <si>
    <t>21:0241:000597:0001:0001:00</t>
  </si>
  <si>
    <t>6.06</t>
  </si>
  <si>
    <t>087H  :943048:00:------:--</t>
  </si>
  <si>
    <t>21:1176:000116</t>
  </si>
  <si>
    <t>21:0241:000598</t>
  </si>
  <si>
    <t>21:0241:000598:0001:0001:00</t>
  </si>
  <si>
    <t>3</t>
  </si>
  <si>
    <t>8</t>
  </si>
  <si>
    <t>087H  :943074:00:------:--</t>
  </si>
  <si>
    <t>21:1176:000117</t>
  </si>
  <si>
    <t>21:0241:000621</t>
  </si>
  <si>
    <t>21:0241:000621:0001:0001:00</t>
  </si>
  <si>
    <t>0.95</t>
  </si>
  <si>
    <t>2.39</t>
  </si>
  <si>
    <t>087H  :943090:00:------:--</t>
  </si>
  <si>
    <t>21:1176:000118</t>
  </si>
  <si>
    <t>21:0241:000634</t>
  </si>
  <si>
    <t>21:0241:000634:0001:0001:00</t>
  </si>
  <si>
    <t>3.07</t>
  </si>
  <si>
    <t>11.16</t>
  </si>
  <si>
    <t>087H  :943104:00:------:--</t>
  </si>
  <si>
    <t>21:1176:000119</t>
  </si>
  <si>
    <t>21:0241:000647</t>
  </si>
  <si>
    <t>21:0241:000647:0001:0001:00</t>
  </si>
  <si>
    <t>&lt;0.1</t>
  </si>
  <si>
    <t>087H  :943117:00:------:--</t>
  </si>
  <si>
    <t>21:1176:000120</t>
  </si>
  <si>
    <t>21:0241:000658</t>
  </si>
  <si>
    <t>21:0241:000658:0001:0001:00</t>
  </si>
  <si>
    <t>2.16</t>
  </si>
  <si>
    <t>8.68</t>
  </si>
  <si>
    <t>087H  :943118:00:------:--</t>
  </si>
  <si>
    <t>21:1176:000121</t>
  </si>
  <si>
    <t>21:0241:000659</t>
  </si>
  <si>
    <t>21:0241:000659:0001:0001:00</t>
  </si>
  <si>
    <t>3.11</t>
  </si>
  <si>
    <t>24.37</t>
  </si>
  <si>
    <t>087H  :943119:00:------:--</t>
  </si>
  <si>
    <t>21:1176:000122</t>
  </si>
  <si>
    <t>21:0241:000660</t>
  </si>
  <si>
    <t>21:0241:000660:0001:0001:00</t>
  </si>
  <si>
    <t>2.62</t>
  </si>
  <si>
    <t>13.84</t>
  </si>
  <si>
    <t>087H  :943120:00:------:--</t>
  </si>
  <si>
    <t>21:1176:000123</t>
  </si>
  <si>
    <t>21:0241:000661</t>
  </si>
  <si>
    <t>21:0241:000661:0001:0001:00</t>
  </si>
  <si>
    <t>6.28</t>
  </si>
  <si>
    <t>13.08</t>
  </si>
  <si>
    <t>087H  :943121:80:943132:20</t>
  </si>
  <si>
    <t>21:1176:000124</t>
  </si>
  <si>
    <t>21:0241:000670</t>
  </si>
  <si>
    <t>21:0241:000670:0002:0001:02</t>
  </si>
  <si>
    <t>3.59</t>
  </si>
  <si>
    <t>6.71</t>
  </si>
  <si>
    <t>087H  :943122:00:------:--</t>
  </si>
  <si>
    <t>21:1176:000125</t>
  </si>
  <si>
    <t>21:0241:000662</t>
  </si>
  <si>
    <t>21:0241:000662:0001:0001:00</t>
  </si>
  <si>
    <t>5.5</t>
  </si>
  <si>
    <t>22.14</t>
  </si>
  <si>
    <t>087H  :943123:00:------:--</t>
  </si>
  <si>
    <t>21:1176:000126</t>
  </si>
  <si>
    <t>21:0241:000663</t>
  </si>
  <si>
    <t>21:0241:000663:0001:0001:00</t>
  </si>
  <si>
    <t>3.62</t>
  </si>
  <si>
    <t>14.08</t>
  </si>
  <si>
    <t>087H  :943124:00:------:--</t>
  </si>
  <si>
    <t>21:1176:000127</t>
  </si>
  <si>
    <t>21:0241:000664</t>
  </si>
  <si>
    <t>21:0241:000664:0001:0001:00</t>
  </si>
  <si>
    <t>3.2</t>
  </si>
  <si>
    <t>087H  :943125:00:------:--</t>
  </si>
  <si>
    <t>21:1176:000128</t>
  </si>
  <si>
    <t>21:0241:000665</t>
  </si>
  <si>
    <t>21:0241:000665:0001:0001:00</t>
  </si>
  <si>
    <t>3.52</t>
  </si>
  <si>
    <t>23.33</t>
  </si>
  <si>
    <t>087H  :943127:00:------:--</t>
  </si>
  <si>
    <t>21:1176:000129</t>
  </si>
  <si>
    <t>21:0241:000667</t>
  </si>
  <si>
    <t>21:0241:000667:0001:0001:00</t>
  </si>
  <si>
    <t>4.31</t>
  </si>
  <si>
    <t>23.88</t>
  </si>
  <si>
    <t>087H  :943128:00:------:--</t>
  </si>
  <si>
    <t>21:1176:000130</t>
  </si>
  <si>
    <t>21:0241:000668</t>
  </si>
  <si>
    <t>21:0241:000668:0001:0001:00</t>
  </si>
  <si>
    <t>3.64</t>
  </si>
  <si>
    <t>10.3</t>
  </si>
  <si>
    <t>087H  :943130:00:------:--</t>
  </si>
  <si>
    <t>21:1176:000131</t>
  </si>
  <si>
    <t>21:0241:000669</t>
  </si>
  <si>
    <t>21:0241:000669:0001:0001:00</t>
  </si>
  <si>
    <t>4.33</t>
  </si>
  <si>
    <t>10.34</t>
  </si>
  <si>
    <t>087H  :943131:10:------:--</t>
  </si>
  <si>
    <t>21:1176:000132</t>
  </si>
  <si>
    <t>21:0241:000670:0001:0001:00</t>
  </si>
  <si>
    <t>087H  :943132:20:943131:10</t>
  </si>
  <si>
    <t>21:1176:000133</t>
  </si>
  <si>
    <t>21:0241:000670:0002:0001:01</t>
  </si>
  <si>
    <t>3.81</t>
  </si>
  <si>
    <t>6.35</t>
  </si>
  <si>
    <t>087H  :943168:00:------:--</t>
  </si>
  <si>
    <t>21:1176:000134</t>
  </si>
  <si>
    <t>21:0241:000701</t>
  </si>
  <si>
    <t>21:0241:000701:0001:0001:00</t>
  </si>
  <si>
    <t>0.24</t>
  </si>
  <si>
    <t>087H  :943193:00:------:--</t>
  </si>
  <si>
    <t>21:1176:000135</t>
  </si>
  <si>
    <t>21:0241:000723</t>
  </si>
  <si>
    <t>21:0241:000723:0001:0001:00</t>
  </si>
  <si>
    <t>14.02</t>
  </si>
  <si>
    <t>087H  :943194:00:------:--</t>
  </si>
  <si>
    <t>21:1176:000136</t>
  </si>
  <si>
    <t>21:0241:000724</t>
  </si>
  <si>
    <t>21:0241:000724:0001:0001:00</t>
  </si>
  <si>
    <t>2.41</t>
  </si>
  <si>
    <t>8.86</t>
  </si>
  <si>
    <t>087H  :943200:00:------:--</t>
  </si>
  <si>
    <t>21:1176:000137</t>
  </si>
  <si>
    <t>21:0241:000729</t>
  </si>
  <si>
    <t>21:0241:000729:0001:0001:00</t>
  </si>
  <si>
    <t>2.34</t>
  </si>
  <si>
    <t>5.02</t>
  </si>
  <si>
    <t>087H  :943202:00:------:--</t>
  </si>
  <si>
    <t>21:1176:000138</t>
  </si>
  <si>
    <t>21:0241:000730</t>
  </si>
  <si>
    <t>21:0241:000730:0001:0001:00</t>
  </si>
  <si>
    <t>13.36</t>
  </si>
  <si>
    <t>087H  :943206:00:------:--</t>
  </si>
  <si>
    <t>21:1176:000139</t>
  </si>
  <si>
    <t>21:0241:000733</t>
  </si>
  <si>
    <t>21:0241:000733:0001:0001:00</t>
  </si>
  <si>
    <t>087H  :943209:00:------:--</t>
  </si>
  <si>
    <t>21:1176:000140</t>
  </si>
  <si>
    <t>21:0241:000736</t>
  </si>
  <si>
    <t>21:0241:000736:0001:0001:00</t>
  </si>
  <si>
    <t>087H  :943241:80:943249:10</t>
  </si>
  <si>
    <t>21:1176:000141</t>
  </si>
  <si>
    <t>21:0241:000771</t>
  </si>
  <si>
    <t>21:0241:000771:0001:0001:02</t>
  </si>
  <si>
    <t>087H  :943249:10:------:--</t>
  </si>
  <si>
    <t>21:1176:000142</t>
  </si>
  <si>
    <t>21:0241:000771:0001:0001:01</t>
  </si>
  <si>
    <t>087H  :943250:20:943249:10</t>
  </si>
  <si>
    <t>21:1176:000143</t>
  </si>
  <si>
    <t>21:0241:000771:0002:0001:00</t>
  </si>
  <si>
    <t>0.17</t>
  </si>
  <si>
    <t>087H  :943255:00:------:--</t>
  </si>
  <si>
    <t>21:1176:000144</t>
  </si>
  <si>
    <t>21:0241:000776</t>
  </si>
  <si>
    <t>21:0241:000776:0001:0001:00</t>
  </si>
  <si>
    <t>0.6</t>
  </si>
  <si>
    <t>1.06</t>
  </si>
  <si>
    <t>087H  :943277:00:------:--</t>
  </si>
  <si>
    <t>21:1176:000145</t>
  </si>
  <si>
    <t>21:0241:000794</t>
  </si>
  <si>
    <t>21:0241:000794:0001:0001:00</t>
  </si>
  <si>
    <t>4.32</t>
  </si>
  <si>
    <t>12.2</t>
  </si>
  <si>
    <t>087H  :943284:00:------:--</t>
  </si>
  <si>
    <t>21:1176:000146</t>
  </si>
  <si>
    <t>21:0241:000799</t>
  </si>
  <si>
    <t>21:0241:000799:0001:0001:00</t>
  </si>
  <si>
    <t>0.83</t>
  </si>
  <si>
    <t>1.83</t>
  </si>
  <si>
    <t>088A  :943003:00:------:--</t>
  </si>
  <si>
    <t>21:1176:000147</t>
  </si>
  <si>
    <t>21:0241:000809</t>
  </si>
  <si>
    <t>21:0241:000809:0001:0001:00</t>
  </si>
  <si>
    <t>1.34</t>
  </si>
  <si>
    <t>3.28</t>
  </si>
  <si>
    <t>088A  :943015:00:------:--</t>
  </si>
  <si>
    <t>21:1176:000148</t>
  </si>
  <si>
    <t>21:0241:000819</t>
  </si>
  <si>
    <t>21:0241:000819:0001:0001:00</t>
  </si>
  <si>
    <t>2.31</t>
  </si>
  <si>
    <t>5.35</t>
  </si>
  <si>
    <t>088A  :943018:00:------:--</t>
  </si>
  <si>
    <t>21:1176:000149</t>
  </si>
  <si>
    <t>21:0241:000822</t>
  </si>
  <si>
    <t>21:0241:000822:0001:0001:00</t>
  </si>
  <si>
    <t>2.19</t>
  </si>
  <si>
    <t>5.81</t>
  </si>
  <si>
    <t>088A  :943029:00:------:--</t>
  </si>
  <si>
    <t>21:1176:000150</t>
  </si>
  <si>
    <t>21:0241:000830</t>
  </si>
  <si>
    <t>21:0241:000830:0001:0001:00</t>
  </si>
  <si>
    <t>1.75</t>
  </si>
  <si>
    <t>4.44</t>
  </si>
  <si>
    <t>088A  :943034:00:------:--</t>
  </si>
  <si>
    <t>21:1176:000151</t>
  </si>
  <si>
    <t>21:0241:000835</t>
  </si>
  <si>
    <t>21:0241:000835:0001:0001:00</t>
  </si>
  <si>
    <t>3.23</t>
  </si>
  <si>
    <t>7.71</t>
  </si>
  <si>
    <t>088A  :943038:00:------:--</t>
  </si>
  <si>
    <t>21:1176:000152</t>
  </si>
  <si>
    <t>21:0241:000839</t>
  </si>
  <si>
    <t>21:0241:000839:0001:0001:00</t>
  </si>
  <si>
    <t>7.1</t>
  </si>
  <si>
    <t>088A  :943046:00:------:--</t>
  </si>
  <si>
    <t>21:1176:000153</t>
  </si>
  <si>
    <t>21:0241:000845</t>
  </si>
  <si>
    <t>21:0241:000845:0001:0001:00</t>
  </si>
  <si>
    <t>1.97</t>
  </si>
  <si>
    <t>6.43</t>
  </si>
  <si>
    <t>088A  :943059:00:------:--</t>
  </si>
  <si>
    <t>21:1176:000154</t>
  </si>
  <si>
    <t>21:0241:000857</t>
  </si>
  <si>
    <t>21:0241:000857:0001:0001:00</t>
  </si>
  <si>
    <t>2.38</t>
  </si>
  <si>
    <t>6.95</t>
  </si>
  <si>
    <t>088A  :943061:80:943065:20</t>
  </si>
  <si>
    <t>21:1176:000155</t>
  </si>
  <si>
    <t>21:0241:000861</t>
  </si>
  <si>
    <t>21:0241:000861:0002:0001:02</t>
  </si>
  <si>
    <t>1.44</t>
  </si>
  <si>
    <t>088A  :943064:10:------:--</t>
  </si>
  <si>
    <t>21:1176:000156</t>
  </si>
  <si>
    <t>21:0241:000861:0001:0001:00</t>
  </si>
  <si>
    <t>1.2</t>
  </si>
  <si>
    <t>088A  :943065:20:943064:10</t>
  </si>
  <si>
    <t>21:1176:000157</t>
  </si>
  <si>
    <t>21:0241:000861:0002:0001:01</t>
  </si>
  <si>
    <t>1.46</t>
  </si>
  <si>
    <t>088A  :943077:00:------:--</t>
  </si>
  <si>
    <t>21:1176:000158</t>
  </si>
  <si>
    <t>21:0241:000872</t>
  </si>
  <si>
    <t>21:0241:000872:0001:0001:00</t>
  </si>
  <si>
    <t>0.88</t>
  </si>
  <si>
    <t>088A  :943080:00:------:--</t>
  </si>
  <si>
    <t>21:1176:000159</t>
  </si>
  <si>
    <t>21:0241:000875</t>
  </si>
  <si>
    <t>21:0241:000875:0001:0001:00</t>
  </si>
  <si>
    <t>14.07</t>
  </si>
  <si>
    <t>088A  :943083:00:------:--</t>
  </si>
  <si>
    <t>21:1176:000160</t>
  </si>
  <si>
    <t>21:0241:000876</t>
  </si>
  <si>
    <t>21:0241:000876:0001:0001:00</t>
  </si>
  <si>
    <t>2.59</t>
  </si>
  <si>
    <t>7.78</t>
  </si>
  <si>
    <t>088A  :943089:00:------:--</t>
  </si>
  <si>
    <t>21:1176:000161</t>
  </si>
  <si>
    <t>21:0241:000881</t>
  </si>
  <si>
    <t>21:0241:000881:0001:0001:00</t>
  </si>
  <si>
    <t>8.33</t>
  </si>
  <si>
    <t>088A  :943099:00:------:--</t>
  </si>
  <si>
    <t>21:1176:000162</t>
  </si>
  <si>
    <t>21:0241:000891</t>
  </si>
  <si>
    <t>21:0241:000891:0001:0001:00</t>
  </si>
  <si>
    <t>1.19</t>
  </si>
  <si>
    <t>5.2</t>
  </si>
  <si>
    <t>088A  :943102:00:------:--</t>
  </si>
  <si>
    <t>21:1176:000163</t>
  </si>
  <si>
    <t>21:0241:000893</t>
  </si>
  <si>
    <t>21:0241:000893:0001:0001:00</t>
  </si>
  <si>
    <t>0.81</t>
  </si>
  <si>
    <t>2.01</t>
  </si>
  <si>
    <t>088A  :943106:90</t>
  </si>
  <si>
    <t>21:1176:000164</t>
  </si>
  <si>
    <t>Control Reference</t>
  </si>
  <si>
    <t>Unspecified</t>
  </si>
  <si>
    <t>0901:R__01</t>
  </si>
  <si>
    <t>0.61</t>
  </si>
  <si>
    <t>088A  :943107:90</t>
  </si>
  <si>
    <t>21:1176:000165</t>
  </si>
  <si>
    <t>0902:R__02</t>
  </si>
  <si>
    <t>0.41</t>
  </si>
  <si>
    <t>088A  :943108:90</t>
  </si>
  <si>
    <t>21:1176:000166</t>
  </si>
  <si>
    <t>0903:R__03</t>
  </si>
  <si>
    <t>0.35</t>
  </si>
  <si>
    <t>0.43</t>
  </si>
  <si>
    <t>088A  :943109:90</t>
  </si>
  <si>
    <t>21:1176:000167</t>
  </si>
  <si>
    <t>0904:R__04</t>
  </si>
  <si>
    <t>088A  :943110:90</t>
  </si>
  <si>
    <t>21:1176:000168</t>
  </si>
  <si>
    <t>0905:R__05</t>
  </si>
  <si>
    <t>0.37</t>
  </si>
  <si>
    <t>0.58</t>
  </si>
  <si>
    <t>088A  :943111:90</t>
  </si>
  <si>
    <t>21:1176:000169</t>
  </si>
  <si>
    <t>0906:R__06</t>
  </si>
  <si>
    <t>0.32</t>
  </si>
  <si>
    <t>088A  :943112:90</t>
  </si>
  <si>
    <t>21:1176:000170</t>
  </si>
  <si>
    <t>0907:R__07</t>
  </si>
  <si>
    <t>088A  :943113:90</t>
  </si>
  <si>
    <t>21:1176:000171</t>
  </si>
  <si>
    <t>0908:R__08</t>
  </si>
  <si>
    <t>0.27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</si>
</sst>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7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5" width="15.77734375" customWidth="1"/>
    <col min="16" max="17" width="14.77734375" customWidth="1"/>
  </cols>
  <sheetData>
    <row r="1" spans="1:17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t="s">
        <v>17</v>
      </c>
      <c r="B2" t="s">
        <v>18</v>
      </c>
      <c r="C2" s="1" t="str">
        <f t="shared" ref="C2:C33" si="0">HYPERLINK("https://geochem.nrcan.gc.ca/cdogs/content/bdl/bdl211176_e.htm", "21:1176")</f>
        <v>21:1176</v>
      </c>
      <c r="D2" s="1" t="str">
        <f t="shared" ref="D2:D33" si="1">HYPERLINK("https://geochem.nrcan.gc.ca/cdogs/content/svy/svy210241_e.htm", "21:0241")</f>
        <v>21:0241</v>
      </c>
      <c r="E2" t="s">
        <v>19</v>
      </c>
      <c r="F2" t="s">
        <v>20</v>
      </c>
      <c r="H2">
        <v>71.949669999999998</v>
      </c>
      <c r="I2">
        <v>-111.87997</v>
      </c>
      <c r="J2" s="1" t="str">
        <f t="shared" ref="J2:J33" si="2">HYPERLINK("https://geochem.nrcan.gc.ca/cdogs/content/kwd/kwd020030_e.htm", "NGR bulk stream sediment")</f>
        <v>NGR bulk stream sediment</v>
      </c>
      <c r="K2" s="1" t="str">
        <f t="shared" ref="K2:K33" si="3">HYPERLINK("https://geochem.nrcan.gc.ca/cdogs/content/kwd/kwd080006_e.htm", "&lt;177 micron (NGR)")</f>
        <v>&lt;177 micron (NGR)</v>
      </c>
      <c r="L2">
        <v>1</v>
      </c>
      <c r="M2" t="s">
        <v>21</v>
      </c>
      <c r="N2">
        <v>1</v>
      </c>
      <c r="O2">
        <v>7</v>
      </c>
      <c r="P2" t="s">
        <v>22</v>
      </c>
      <c r="Q2" t="s">
        <v>23</v>
      </c>
    </row>
    <row r="3" spans="1:17" x14ac:dyDescent="0.3">
      <c r="A3" t="s">
        <v>24</v>
      </c>
      <c r="B3" t="s">
        <v>25</v>
      </c>
      <c r="C3" s="1" t="str">
        <f t="shared" si="0"/>
        <v>21:1176</v>
      </c>
      <c r="D3" s="1" t="str">
        <f t="shared" si="1"/>
        <v>21:0241</v>
      </c>
      <c r="E3" t="s">
        <v>26</v>
      </c>
      <c r="F3" t="s">
        <v>27</v>
      </c>
      <c r="H3">
        <v>71.967730000000003</v>
      </c>
      <c r="I3">
        <v>-111.51694999999999</v>
      </c>
      <c r="J3" s="1" t="str">
        <f t="shared" si="2"/>
        <v>NGR bulk stream sediment</v>
      </c>
      <c r="K3" s="1" t="str">
        <f t="shared" si="3"/>
        <v>&lt;177 micron (NGR)</v>
      </c>
      <c r="L3">
        <v>1</v>
      </c>
      <c r="M3" t="s">
        <v>28</v>
      </c>
      <c r="N3">
        <v>2</v>
      </c>
      <c r="O3">
        <v>1</v>
      </c>
      <c r="P3" t="s">
        <v>29</v>
      </c>
      <c r="Q3" t="s">
        <v>30</v>
      </c>
    </row>
    <row r="4" spans="1:17" x14ac:dyDescent="0.3">
      <c r="A4" t="s">
        <v>31</v>
      </c>
      <c r="B4" t="s">
        <v>32</v>
      </c>
      <c r="C4" s="1" t="str">
        <f t="shared" si="0"/>
        <v>21:1176</v>
      </c>
      <c r="D4" s="1" t="str">
        <f t="shared" si="1"/>
        <v>21:0241</v>
      </c>
      <c r="E4" t="s">
        <v>33</v>
      </c>
      <c r="F4" t="s">
        <v>34</v>
      </c>
      <c r="H4">
        <v>71.961129999999997</v>
      </c>
      <c r="I4">
        <v>-111.58395</v>
      </c>
      <c r="J4" s="1" t="str">
        <f t="shared" si="2"/>
        <v>NGR bulk stream sediment</v>
      </c>
      <c r="K4" s="1" t="str">
        <f t="shared" si="3"/>
        <v>&lt;177 micron (NGR)</v>
      </c>
      <c r="L4">
        <v>1</v>
      </c>
      <c r="M4" t="s">
        <v>35</v>
      </c>
      <c r="N4">
        <v>3</v>
      </c>
      <c r="O4">
        <v>1</v>
      </c>
      <c r="P4" t="s">
        <v>36</v>
      </c>
      <c r="Q4" t="s">
        <v>37</v>
      </c>
    </row>
    <row r="5" spans="1:17" x14ac:dyDescent="0.3">
      <c r="A5" t="s">
        <v>38</v>
      </c>
      <c r="B5" t="s">
        <v>39</v>
      </c>
      <c r="C5" s="1" t="str">
        <f t="shared" si="0"/>
        <v>21:1176</v>
      </c>
      <c r="D5" s="1" t="str">
        <f t="shared" si="1"/>
        <v>21:0241</v>
      </c>
      <c r="E5" t="s">
        <v>40</v>
      </c>
      <c r="F5" t="s">
        <v>41</v>
      </c>
      <c r="H5">
        <v>71.929320000000004</v>
      </c>
      <c r="I5">
        <v>-111.50594</v>
      </c>
      <c r="J5" s="1" t="str">
        <f t="shared" si="2"/>
        <v>NGR bulk stream sediment</v>
      </c>
      <c r="K5" s="1" t="str">
        <f t="shared" si="3"/>
        <v>&lt;177 micron (NGR)</v>
      </c>
      <c r="L5">
        <v>1</v>
      </c>
      <c r="M5" t="s">
        <v>42</v>
      </c>
      <c r="N5">
        <v>4</v>
      </c>
      <c r="O5">
        <v>1</v>
      </c>
      <c r="P5" t="s">
        <v>43</v>
      </c>
      <c r="Q5" t="s">
        <v>44</v>
      </c>
    </row>
    <row r="6" spans="1:17" x14ac:dyDescent="0.3">
      <c r="A6" t="s">
        <v>45</v>
      </c>
      <c r="B6" t="s">
        <v>46</v>
      </c>
      <c r="C6" s="1" t="str">
        <f t="shared" si="0"/>
        <v>21:1176</v>
      </c>
      <c r="D6" s="1" t="str">
        <f t="shared" si="1"/>
        <v>21:0241</v>
      </c>
      <c r="E6" t="s">
        <v>47</v>
      </c>
      <c r="F6" t="s">
        <v>48</v>
      </c>
      <c r="H6">
        <v>71.884010000000004</v>
      </c>
      <c r="I6">
        <v>-111.62994999999999</v>
      </c>
      <c r="J6" s="1" t="str">
        <f t="shared" si="2"/>
        <v>NGR bulk stream sediment</v>
      </c>
      <c r="K6" s="1" t="str">
        <f t="shared" si="3"/>
        <v>&lt;177 micron (NGR)</v>
      </c>
      <c r="L6">
        <v>1</v>
      </c>
      <c r="M6" t="s">
        <v>49</v>
      </c>
      <c r="N6">
        <v>5</v>
      </c>
      <c r="O6">
        <v>1</v>
      </c>
      <c r="P6" t="s">
        <v>50</v>
      </c>
      <c r="Q6" t="s">
        <v>51</v>
      </c>
    </row>
    <row r="7" spans="1:17" x14ac:dyDescent="0.3">
      <c r="A7" t="s">
        <v>52</v>
      </c>
      <c r="B7" t="s">
        <v>53</v>
      </c>
      <c r="C7" s="1" t="str">
        <f t="shared" si="0"/>
        <v>21:1176</v>
      </c>
      <c r="D7" s="1" t="str">
        <f t="shared" si="1"/>
        <v>21:0241</v>
      </c>
      <c r="E7" t="s">
        <v>54</v>
      </c>
      <c r="F7" t="s">
        <v>55</v>
      </c>
      <c r="H7">
        <v>71.895290000000003</v>
      </c>
      <c r="I7">
        <v>-111.74294999999999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56</v>
      </c>
      <c r="N7">
        <v>6</v>
      </c>
      <c r="O7">
        <v>1</v>
      </c>
      <c r="P7" t="s">
        <v>57</v>
      </c>
      <c r="Q7" t="s">
        <v>58</v>
      </c>
    </row>
    <row r="8" spans="1:17" x14ac:dyDescent="0.3">
      <c r="A8" t="s">
        <v>59</v>
      </c>
      <c r="B8" t="s">
        <v>60</v>
      </c>
      <c r="C8" s="1" t="str">
        <f t="shared" si="0"/>
        <v>21:1176</v>
      </c>
      <c r="D8" s="1" t="str">
        <f t="shared" si="1"/>
        <v>21:0241</v>
      </c>
      <c r="E8" t="s">
        <v>61</v>
      </c>
      <c r="F8" t="s">
        <v>62</v>
      </c>
      <c r="H8">
        <v>71.898820000000001</v>
      </c>
      <c r="I8">
        <v>-111.88097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63</v>
      </c>
      <c r="N8">
        <v>7</v>
      </c>
      <c r="O8">
        <v>1</v>
      </c>
      <c r="P8" t="s">
        <v>64</v>
      </c>
      <c r="Q8" t="s">
        <v>65</v>
      </c>
    </row>
    <row r="9" spans="1:17" x14ac:dyDescent="0.3">
      <c r="A9" t="s">
        <v>66</v>
      </c>
      <c r="B9" t="s">
        <v>67</v>
      </c>
      <c r="C9" s="1" t="str">
        <f t="shared" si="0"/>
        <v>21:1176</v>
      </c>
      <c r="D9" s="1" t="str">
        <f t="shared" si="1"/>
        <v>21:0241</v>
      </c>
      <c r="E9" t="s">
        <v>19</v>
      </c>
      <c r="F9" t="s">
        <v>68</v>
      </c>
      <c r="H9">
        <v>71.949669999999998</v>
      </c>
      <c r="I9">
        <v>-111.87997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69</v>
      </c>
      <c r="N9">
        <v>8</v>
      </c>
      <c r="O9">
        <v>1</v>
      </c>
      <c r="P9" t="s">
        <v>70</v>
      </c>
      <c r="Q9" t="s">
        <v>71</v>
      </c>
    </row>
    <row r="10" spans="1:17" x14ac:dyDescent="0.3">
      <c r="A10" t="s">
        <v>72</v>
      </c>
      <c r="B10" t="s">
        <v>73</v>
      </c>
      <c r="C10" s="1" t="str">
        <f t="shared" si="0"/>
        <v>21:1176</v>
      </c>
      <c r="D10" s="1" t="str">
        <f t="shared" si="1"/>
        <v>21:0241</v>
      </c>
      <c r="E10" t="s">
        <v>19</v>
      </c>
      <c r="F10" t="s">
        <v>74</v>
      </c>
      <c r="H10">
        <v>71.949669999999998</v>
      </c>
      <c r="I10">
        <v>-111.87997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75</v>
      </c>
      <c r="N10">
        <v>9</v>
      </c>
      <c r="O10">
        <v>1</v>
      </c>
      <c r="P10" t="s">
        <v>76</v>
      </c>
      <c r="Q10" t="s">
        <v>65</v>
      </c>
    </row>
    <row r="11" spans="1:17" x14ac:dyDescent="0.3">
      <c r="A11" t="s">
        <v>77</v>
      </c>
      <c r="B11" t="s">
        <v>78</v>
      </c>
      <c r="C11" s="1" t="str">
        <f t="shared" si="0"/>
        <v>21:1176</v>
      </c>
      <c r="D11" s="1" t="str">
        <f t="shared" si="1"/>
        <v>21:0241</v>
      </c>
      <c r="E11" t="s">
        <v>79</v>
      </c>
      <c r="F11" t="s">
        <v>80</v>
      </c>
      <c r="H11">
        <v>71.940309999999997</v>
      </c>
      <c r="I11">
        <v>-111.77996</v>
      </c>
      <c r="J11" s="1" t="str">
        <f t="shared" si="2"/>
        <v>NGR bulk stream sediment</v>
      </c>
      <c r="K11" s="1" t="str">
        <f t="shared" si="3"/>
        <v>&lt;177 micron (NGR)</v>
      </c>
      <c r="L11">
        <v>1</v>
      </c>
      <c r="M11" t="s">
        <v>81</v>
      </c>
      <c r="N11">
        <v>10</v>
      </c>
      <c r="O11">
        <v>1</v>
      </c>
      <c r="P11" t="s">
        <v>82</v>
      </c>
      <c r="Q11" t="s">
        <v>83</v>
      </c>
    </row>
    <row r="12" spans="1:17" x14ac:dyDescent="0.3">
      <c r="A12" t="s">
        <v>84</v>
      </c>
      <c r="B12" t="s">
        <v>85</v>
      </c>
      <c r="C12" s="1" t="str">
        <f t="shared" si="0"/>
        <v>21:1176</v>
      </c>
      <c r="D12" s="1" t="str">
        <f t="shared" si="1"/>
        <v>21:0241</v>
      </c>
      <c r="E12" t="s">
        <v>86</v>
      </c>
      <c r="F12" t="s">
        <v>87</v>
      </c>
      <c r="H12">
        <v>71.942539999999994</v>
      </c>
      <c r="I12">
        <v>-111.75596</v>
      </c>
      <c r="J12" s="1" t="str">
        <f t="shared" si="2"/>
        <v>NGR bulk stream sediment</v>
      </c>
      <c r="K12" s="1" t="str">
        <f t="shared" si="3"/>
        <v>&lt;177 micron (NGR)</v>
      </c>
      <c r="L12">
        <v>1</v>
      </c>
      <c r="M12" t="s">
        <v>88</v>
      </c>
      <c r="N12">
        <v>11</v>
      </c>
      <c r="O12">
        <v>1</v>
      </c>
      <c r="P12" t="s">
        <v>89</v>
      </c>
      <c r="Q12" t="s">
        <v>90</v>
      </c>
    </row>
    <row r="13" spans="1:17" x14ac:dyDescent="0.3">
      <c r="A13" t="s">
        <v>91</v>
      </c>
      <c r="B13" t="s">
        <v>92</v>
      </c>
      <c r="C13" s="1" t="str">
        <f t="shared" si="0"/>
        <v>21:1176</v>
      </c>
      <c r="D13" s="1" t="str">
        <f t="shared" si="1"/>
        <v>21:0241</v>
      </c>
      <c r="E13" t="s">
        <v>93</v>
      </c>
      <c r="F13" t="s">
        <v>94</v>
      </c>
      <c r="H13">
        <v>71.975470000000001</v>
      </c>
      <c r="I13">
        <v>-111.73896000000001</v>
      </c>
      <c r="J13" s="1" t="str">
        <f t="shared" si="2"/>
        <v>NGR bulk stream sediment</v>
      </c>
      <c r="K13" s="1" t="str">
        <f t="shared" si="3"/>
        <v>&lt;177 micron (NGR)</v>
      </c>
      <c r="L13">
        <v>1</v>
      </c>
      <c r="M13" t="s">
        <v>95</v>
      </c>
      <c r="N13">
        <v>12</v>
      </c>
      <c r="O13">
        <v>1</v>
      </c>
      <c r="P13" t="s">
        <v>96</v>
      </c>
      <c r="Q13" t="s">
        <v>30</v>
      </c>
    </row>
    <row r="14" spans="1:17" x14ac:dyDescent="0.3">
      <c r="A14" t="s">
        <v>97</v>
      </c>
      <c r="B14" t="s">
        <v>98</v>
      </c>
      <c r="C14" s="1" t="str">
        <f t="shared" si="0"/>
        <v>21:1176</v>
      </c>
      <c r="D14" s="1" t="str">
        <f t="shared" si="1"/>
        <v>21:0241</v>
      </c>
      <c r="E14" t="s">
        <v>99</v>
      </c>
      <c r="F14" t="s">
        <v>100</v>
      </c>
      <c r="H14">
        <v>71.993709999999993</v>
      </c>
      <c r="I14">
        <v>-111.81596999999999</v>
      </c>
      <c r="J14" s="1" t="str">
        <f t="shared" si="2"/>
        <v>NGR bulk stream sediment</v>
      </c>
      <c r="K14" s="1" t="str">
        <f t="shared" si="3"/>
        <v>&lt;177 micron (NGR)</v>
      </c>
      <c r="L14">
        <v>1</v>
      </c>
      <c r="M14" t="s">
        <v>101</v>
      </c>
      <c r="N14">
        <v>13</v>
      </c>
      <c r="O14">
        <v>1</v>
      </c>
      <c r="P14" t="s">
        <v>102</v>
      </c>
      <c r="Q14" t="s">
        <v>103</v>
      </c>
    </row>
    <row r="15" spans="1:17" x14ac:dyDescent="0.3">
      <c r="A15" t="s">
        <v>104</v>
      </c>
      <c r="B15" t="s">
        <v>105</v>
      </c>
      <c r="C15" s="1" t="str">
        <f t="shared" si="0"/>
        <v>21:1176</v>
      </c>
      <c r="D15" s="1" t="str">
        <f t="shared" si="1"/>
        <v>21:0241</v>
      </c>
      <c r="E15" t="s">
        <v>106</v>
      </c>
      <c r="F15" t="s">
        <v>107</v>
      </c>
      <c r="H15">
        <v>71.985579999999999</v>
      </c>
      <c r="I15">
        <v>-111.82997</v>
      </c>
      <c r="J15" s="1" t="str">
        <f t="shared" si="2"/>
        <v>NGR bulk stream sediment</v>
      </c>
      <c r="K15" s="1" t="str">
        <f t="shared" si="3"/>
        <v>&lt;177 micron (NGR)</v>
      </c>
      <c r="L15">
        <v>1</v>
      </c>
      <c r="M15" t="s">
        <v>108</v>
      </c>
      <c r="N15">
        <v>14</v>
      </c>
      <c r="O15">
        <v>1</v>
      </c>
      <c r="P15" t="s">
        <v>109</v>
      </c>
      <c r="Q15" t="s">
        <v>110</v>
      </c>
    </row>
    <row r="16" spans="1:17" x14ac:dyDescent="0.3">
      <c r="A16" t="s">
        <v>111</v>
      </c>
      <c r="B16" t="s">
        <v>112</v>
      </c>
      <c r="C16" s="1" t="str">
        <f t="shared" si="0"/>
        <v>21:1176</v>
      </c>
      <c r="D16" s="1" t="str">
        <f t="shared" si="1"/>
        <v>21:0241</v>
      </c>
      <c r="E16" t="s">
        <v>113</v>
      </c>
      <c r="F16" t="s">
        <v>114</v>
      </c>
      <c r="H16">
        <v>71.994129999999998</v>
      </c>
      <c r="I16">
        <v>-111.92398</v>
      </c>
      <c r="J16" s="1" t="str">
        <f t="shared" si="2"/>
        <v>NGR bulk stream sediment</v>
      </c>
      <c r="K16" s="1" t="str">
        <f t="shared" si="3"/>
        <v>&lt;177 micron (NGR)</v>
      </c>
      <c r="L16">
        <v>1</v>
      </c>
      <c r="M16" t="s">
        <v>115</v>
      </c>
      <c r="N16">
        <v>15</v>
      </c>
      <c r="O16">
        <v>1</v>
      </c>
      <c r="P16" t="s">
        <v>116</v>
      </c>
      <c r="Q16" t="s">
        <v>117</v>
      </c>
    </row>
    <row r="17" spans="1:17" x14ac:dyDescent="0.3">
      <c r="A17" t="s">
        <v>118</v>
      </c>
      <c r="B17" t="s">
        <v>119</v>
      </c>
      <c r="C17" s="1" t="str">
        <f t="shared" si="0"/>
        <v>21:1176</v>
      </c>
      <c r="D17" s="1" t="str">
        <f t="shared" si="1"/>
        <v>21:0241</v>
      </c>
      <c r="E17" t="s">
        <v>120</v>
      </c>
      <c r="F17" t="s">
        <v>121</v>
      </c>
      <c r="H17">
        <v>72.462729999999993</v>
      </c>
      <c r="I17">
        <v>-111.71101</v>
      </c>
      <c r="J17" s="1" t="str">
        <f t="shared" si="2"/>
        <v>NGR bulk stream sediment</v>
      </c>
      <c r="K17" s="1" t="str">
        <f t="shared" si="3"/>
        <v>&lt;177 micron (NGR)</v>
      </c>
      <c r="L17">
        <v>2</v>
      </c>
      <c r="M17" t="s">
        <v>28</v>
      </c>
      <c r="N17">
        <v>16</v>
      </c>
      <c r="O17">
        <v>1</v>
      </c>
      <c r="P17" t="s">
        <v>122</v>
      </c>
      <c r="Q17" t="s">
        <v>123</v>
      </c>
    </row>
    <row r="18" spans="1:17" x14ac:dyDescent="0.3">
      <c r="A18" t="s">
        <v>124</v>
      </c>
      <c r="B18" t="s">
        <v>125</v>
      </c>
      <c r="C18" s="1" t="str">
        <f t="shared" si="0"/>
        <v>21:1176</v>
      </c>
      <c r="D18" s="1" t="str">
        <f t="shared" si="1"/>
        <v>21:0241</v>
      </c>
      <c r="E18" t="s">
        <v>126</v>
      </c>
      <c r="F18" t="s">
        <v>127</v>
      </c>
      <c r="H18">
        <v>72.452089999999998</v>
      </c>
      <c r="I18">
        <v>-111.92903</v>
      </c>
      <c r="J18" s="1" t="str">
        <f t="shared" si="2"/>
        <v>NGR bulk stream sediment</v>
      </c>
      <c r="K18" s="1" t="str">
        <f t="shared" si="3"/>
        <v>&lt;177 micron (NGR)</v>
      </c>
      <c r="L18">
        <v>3</v>
      </c>
      <c r="M18" t="s">
        <v>28</v>
      </c>
      <c r="N18">
        <v>17</v>
      </c>
      <c r="O18">
        <v>1</v>
      </c>
      <c r="P18" t="s">
        <v>128</v>
      </c>
      <c r="Q18" t="s">
        <v>129</v>
      </c>
    </row>
    <row r="19" spans="1:17" x14ac:dyDescent="0.3">
      <c r="A19" t="s">
        <v>130</v>
      </c>
      <c r="B19" t="s">
        <v>131</v>
      </c>
      <c r="C19" s="1" t="str">
        <f t="shared" si="0"/>
        <v>21:1176</v>
      </c>
      <c r="D19" s="1" t="str">
        <f t="shared" si="1"/>
        <v>21:0241</v>
      </c>
      <c r="E19" t="s">
        <v>132</v>
      </c>
      <c r="F19" t="s">
        <v>133</v>
      </c>
      <c r="H19">
        <v>72.392539999999997</v>
      </c>
      <c r="I19">
        <v>-111.52598999999999</v>
      </c>
      <c r="J19" s="1" t="str">
        <f t="shared" si="2"/>
        <v>NGR bulk stream sediment</v>
      </c>
      <c r="K19" s="1" t="str">
        <f t="shared" si="3"/>
        <v>&lt;177 micron (NGR)</v>
      </c>
      <c r="L19">
        <v>3</v>
      </c>
      <c r="M19" t="s">
        <v>35</v>
      </c>
      <c r="N19">
        <v>18</v>
      </c>
      <c r="O19">
        <v>1</v>
      </c>
      <c r="P19" t="s">
        <v>134</v>
      </c>
      <c r="Q19" t="s">
        <v>135</v>
      </c>
    </row>
    <row r="20" spans="1:17" x14ac:dyDescent="0.3">
      <c r="A20" t="s">
        <v>136</v>
      </c>
      <c r="B20" t="s">
        <v>137</v>
      </c>
      <c r="C20" s="1" t="str">
        <f t="shared" si="0"/>
        <v>21:1176</v>
      </c>
      <c r="D20" s="1" t="str">
        <f t="shared" si="1"/>
        <v>21:0241</v>
      </c>
      <c r="E20" t="s">
        <v>138</v>
      </c>
      <c r="F20" t="s">
        <v>139</v>
      </c>
      <c r="H20">
        <v>72.444000000000003</v>
      </c>
      <c r="I20">
        <v>-111.34898</v>
      </c>
      <c r="J20" s="1" t="str">
        <f t="shared" si="2"/>
        <v>NGR bulk stream sediment</v>
      </c>
      <c r="K20" s="1" t="str">
        <f t="shared" si="3"/>
        <v>&lt;177 micron (NGR)</v>
      </c>
      <c r="L20">
        <v>4</v>
      </c>
      <c r="M20" t="s">
        <v>28</v>
      </c>
      <c r="N20">
        <v>19</v>
      </c>
      <c r="O20">
        <v>1</v>
      </c>
      <c r="P20" t="s">
        <v>134</v>
      </c>
      <c r="Q20" t="s">
        <v>140</v>
      </c>
    </row>
    <row r="21" spans="1:17" x14ac:dyDescent="0.3">
      <c r="A21" t="s">
        <v>141</v>
      </c>
      <c r="B21" t="s">
        <v>142</v>
      </c>
      <c r="C21" s="1" t="str">
        <f t="shared" si="0"/>
        <v>21:1176</v>
      </c>
      <c r="D21" s="1" t="str">
        <f t="shared" si="1"/>
        <v>21:0241</v>
      </c>
      <c r="E21" t="s">
        <v>143</v>
      </c>
      <c r="F21" t="s">
        <v>144</v>
      </c>
      <c r="H21">
        <v>72.126859999999994</v>
      </c>
      <c r="I21">
        <v>-111.38395</v>
      </c>
      <c r="J21" s="1" t="str">
        <f t="shared" si="2"/>
        <v>NGR bulk stream sediment</v>
      </c>
      <c r="K21" s="1" t="str">
        <f t="shared" si="3"/>
        <v>&lt;177 micron (NGR)</v>
      </c>
      <c r="L21">
        <v>5</v>
      </c>
      <c r="M21" t="s">
        <v>28</v>
      </c>
      <c r="N21">
        <v>20</v>
      </c>
      <c r="O21">
        <v>1</v>
      </c>
      <c r="P21" t="s">
        <v>145</v>
      </c>
      <c r="Q21" t="s">
        <v>146</v>
      </c>
    </row>
    <row r="22" spans="1:17" x14ac:dyDescent="0.3">
      <c r="A22" t="s">
        <v>147</v>
      </c>
      <c r="B22" t="s">
        <v>148</v>
      </c>
      <c r="C22" s="1" t="str">
        <f t="shared" si="0"/>
        <v>21:1176</v>
      </c>
      <c r="D22" s="1" t="str">
        <f t="shared" si="1"/>
        <v>21:0241</v>
      </c>
      <c r="E22" t="s">
        <v>149</v>
      </c>
      <c r="F22" t="s">
        <v>150</v>
      </c>
      <c r="H22">
        <v>72.018240000000006</v>
      </c>
      <c r="I22">
        <v>-111.59896000000001</v>
      </c>
      <c r="J22" s="1" t="str">
        <f t="shared" si="2"/>
        <v>NGR bulk stream sediment</v>
      </c>
      <c r="K22" s="1" t="str">
        <f t="shared" si="3"/>
        <v>&lt;177 micron (NGR)</v>
      </c>
      <c r="L22">
        <v>5</v>
      </c>
      <c r="M22" t="s">
        <v>35</v>
      </c>
      <c r="N22">
        <v>21</v>
      </c>
      <c r="O22">
        <v>1</v>
      </c>
      <c r="P22" t="s">
        <v>151</v>
      </c>
      <c r="Q22" t="s">
        <v>152</v>
      </c>
    </row>
    <row r="23" spans="1:17" x14ac:dyDescent="0.3">
      <c r="A23" t="s">
        <v>153</v>
      </c>
      <c r="B23" t="s">
        <v>154</v>
      </c>
      <c r="C23" s="1" t="str">
        <f t="shared" si="0"/>
        <v>21:1176</v>
      </c>
      <c r="D23" s="1" t="str">
        <f t="shared" si="1"/>
        <v>21:0241</v>
      </c>
      <c r="E23" t="s">
        <v>155</v>
      </c>
      <c r="F23" t="s">
        <v>156</v>
      </c>
      <c r="H23">
        <v>72.279480000000007</v>
      </c>
      <c r="I23">
        <v>-111.37097</v>
      </c>
      <c r="J23" s="1" t="str">
        <f t="shared" si="2"/>
        <v>NGR bulk stream sediment</v>
      </c>
      <c r="K23" s="1" t="str">
        <f t="shared" si="3"/>
        <v>&lt;177 micron (NGR)</v>
      </c>
      <c r="L23">
        <v>6</v>
      </c>
      <c r="M23" t="s">
        <v>21</v>
      </c>
      <c r="N23">
        <v>22</v>
      </c>
      <c r="O23">
        <v>7</v>
      </c>
      <c r="P23" t="s">
        <v>157</v>
      </c>
      <c r="Q23" t="s">
        <v>158</v>
      </c>
    </row>
    <row r="24" spans="1:17" x14ac:dyDescent="0.3">
      <c r="A24" t="s">
        <v>159</v>
      </c>
      <c r="B24" t="s">
        <v>160</v>
      </c>
      <c r="C24" s="1" t="str">
        <f t="shared" si="0"/>
        <v>21:1176</v>
      </c>
      <c r="D24" s="1" t="str">
        <f t="shared" si="1"/>
        <v>21:0241</v>
      </c>
      <c r="E24" t="s">
        <v>161</v>
      </c>
      <c r="F24" t="s">
        <v>162</v>
      </c>
      <c r="H24">
        <v>72.275480000000002</v>
      </c>
      <c r="I24">
        <v>-111.45797</v>
      </c>
      <c r="J24" s="1" t="str">
        <f t="shared" si="2"/>
        <v>NGR bulk stream sediment</v>
      </c>
      <c r="K24" s="1" t="str">
        <f t="shared" si="3"/>
        <v>&lt;177 micron (NGR)</v>
      </c>
      <c r="L24">
        <v>6</v>
      </c>
      <c r="M24" t="s">
        <v>28</v>
      </c>
      <c r="N24">
        <v>23</v>
      </c>
      <c r="O24">
        <v>1</v>
      </c>
      <c r="P24" t="s">
        <v>163</v>
      </c>
      <c r="Q24" t="s">
        <v>164</v>
      </c>
    </row>
    <row r="25" spans="1:17" x14ac:dyDescent="0.3">
      <c r="A25" t="s">
        <v>165</v>
      </c>
      <c r="B25" t="s">
        <v>166</v>
      </c>
      <c r="C25" s="1" t="str">
        <f t="shared" si="0"/>
        <v>21:1176</v>
      </c>
      <c r="D25" s="1" t="str">
        <f t="shared" si="1"/>
        <v>21:0241</v>
      </c>
      <c r="E25" t="s">
        <v>155</v>
      </c>
      <c r="F25" t="s">
        <v>167</v>
      </c>
      <c r="H25">
        <v>72.279480000000007</v>
      </c>
      <c r="I25">
        <v>-111.37097</v>
      </c>
      <c r="J25" s="1" t="str">
        <f t="shared" si="2"/>
        <v>NGR bulk stream sediment</v>
      </c>
      <c r="K25" s="1" t="str">
        <f t="shared" si="3"/>
        <v>&lt;177 micron (NGR)</v>
      </c>
      <c r="L25">
        <v>6</v>
      </c>
      <c r="M25" t="s">
        <v>69</v>
      </c>
      <c r="N25">
        <v>24</v>
      </c>
      <c r="O25">
        <v>1</v>
      </c>
      <c r="P25" t="s">
        <v>168</v>
      </c>
      <c r="Q25" t="s">
        <v>169</v>
      </c>
    </row>
    <row r="26" spans="1:17" x14ac:dyDescent="0.3">
      <c r="A26" t="s">
        <v>170</v>
      </c>
      <c r="B26" t="s">
        <v>171</v>
      </c>
      <c r="C26" s="1" t="str">
        <f t="shared" si="0"/>
        <v>21:1176</v>
      </c>
      <c r="D26" s="1" t="str">
        <f t="shared" si="1"/>
        <v>21:0241</v>
      </c>
      <c r="E26" t="s">
        <v>155</v>
      </c>
      <c r="F26" t="s">
        <v>172</v>
      </c>
      <c r="H26">
        <v>72.279480000000007</v>
      </c>
      <c r="I26">
        <v>-111.37097</v>
      </c>
      <c r="J26" s="1" t="str">
        <f t="shared" si="2"/>
        <v>NGR bulk stream sediment</v>
      </c>
      <c r="K26" s="1" t="str">
        <f t="shared" si="3"/>
        <v>&lt;177 micron (NGR)</v>
      </c>
      <c r="L26">
        <v>6</v>
      </c>
      <c r="M26" t="s">
        <v>75</v>
      </c>
      <c r="N26">
        <v>25</v>
      </c>
      <c r="O26">
        <v>1</v>
      </c>
      <c r="P26" t="s">
        <v>173</v>
      </c>
      <c r="Q26" t="s">
        <v>174</v>
      </c>
    </row>
    <row r="27" spans="1:17" x14ac:dyDescent="0.3">
      <c r="A27" t="s">
        <v>175</v>
      </c>
      <c r="B27" t="s">
        <v>176</v>
      </c>
      <c r="C27" s="1" t="str">
        <f t="shared" si="0"/>
        <v>21:1176</v>
      </c>
      <c r="D27" s="1" t="str">
        <f t="shared" si="1"/>
        <v>21:0241</v>
      </c>
      <c r="E27" t="s">
        <v>177</v>
      </c>
      <c r="F27" t="s">
        <v>178</v>
      </c>
      <c r="H27">
        <v>72.340230000000005</v>
      </c>
      <c r="I27">
        <v>-111.18595999999999</v>
      </c>
      <c r="J27" s="1" t="str">
        <f t="shared" si="2"/>
        <v>NGR bulk stream sediment</v>
      </c>
      <c r="K27" s="1" t="str">
        <f t="shared" si="3"/>
        <v>&lt;177 micron (NGR)</v>
      </c>
      <c r="L27">
        <v>7</v>
      </c>
      <c r="M27" t="s">
        <v>28</v>
      </c>
      <c r="N27">
        <v>26</v>
      </c>
      <c r="O27">
        <v>1</v>
      </c>
      <c r="P27" t="s">
        <v>179</v>
      </c>
      <c r="Q27" t="s">
        <v>180</v>
      </c>
    </row>
    <row r="28" spans="1:17" x14ac:dyDescent="0.3">
      <c r="A28" t="s">
        <v>181</v>
      </c>
      <c r="B28" t="s">
        <v>182</v>
      </c>
      <c r="C28" s="1" t="str">
        <f t="shared" si="0"/>
        <v>21:1176</v>
      </c>
      <c r="D28" s="1" t="str">
        <f t="shared" si="1"/>
        <v>21:0241</v>
      </c>
      <c r="E28" t="s">
        <v>183</v>
      </c>
      <c r="F28" t="s">
        <v>184</v>
      </c>
      <c r="H28">
        <v>72.062640000000002</v>
      </c>
      <c r="I28">
        <v>-111.81898</v>
      </c>
      <c r="J28" s="1" t="str">
        <f t="shared" si="2"/>
        <v>NGR bulk stream sediment</v>
      </c>
      <c r="K28" s="1" t="str">
        <f t="shared" si="3"/>
        <v>&lt;177 micron (NGR)</v>
      </c>
      <c r="L28">
        <v>7</v>
      </c>
      <c r="M28" t="s">
        <v>35</v>
      </c>
      <c r="N28">
        <v>27</v>
      </c>
      <c r="O28">
        <v>1</v>
      </c>
      <c r="P28" t="s">
        <v>185</v>
      </c>
      <c r="Q28" t="s">
        <v>186</v>
      </c>
    </row>
    <row r="29" spans="1:17" x14ac:dyDescent="0.3">
      <c r="A29" t="s">
        <v>187</v>
      </c>
      <c r="B29" t="s">
        <v>188</v>
      </c>
      <c r="C29" s="1" t="str">
        <f t="shared" si="0"/>
        <v>21:1176</v>
      </c>
      <c r="D29" s="1" t="str">
        <f t="shared" si="1"/>
        <v>21:0241</v>
      </c>
      <c r="E29" t="s">
        <v>189</v>
      </c>
      <c r="F29" t="s">
        <v>190</v>
      </c>
      <c r="H29">
        <v>72.091309999999993</v>
      </c>
      <c r="I29">
        <v>-111.72797</v>
      </c>
      <c r="J29" s="1" t="str">
        <f t="shared" si="2"/>
        <v>NGR bulk stream sediment</v>
      </c>
      <c r="K29" s="1" t="str">
        <f t="shared" si="3"/>
        <v>&lt;177 micron (NGR)</v>
      </c>
      <c r="L29">
        <v>8</v>
      </c>
      <c r="M29" t="s">
        <v>28</v>
      </c>
      <c r="N29">
        <v>28</v>
      </c>
      <c r="O29">
        <v>1</v>
      </c>
      <c r="P29" t="s">
        <v>191</v>
      </c>
      <c r="Q29" t="s">
        <v>192</v>
      </c>
    </row>
    <row r="30" spans="1:17" x14ac:dyDescent="0.3">
      <c r="A30" t="s">
        <v>193</v>
      </c>
      <c r="B30" t="s">
        <v>194</v>
      </c>
      <c r="C30" s="1" t="str">
        <f t="shared" si="0"/>
        <v>21:1176</v>
      </c>
      <c r="D30" s="1" t="str">
        <f t="shared" si="1"/>
        <v>21:0241</v>
      </c>
      <c r="E30" t="s">
        <v>195</v>
      </c>
      <c r="F30" t="s">
        <v>196</v>
      </c>
      <c r="H30">
        <v>72.081209999999999</v>
      </c>
      <c r="I30">
        <v>-111.92399</v>
      </c>
      <c r="J30" s="1" t="str">
        <f t="shared" si="2"/>
        <v>NGR bulk stream sediment</v>
      </c>
      <c r="K30" s="1" t="str">
        <f t="shared" si="3"/>
        <v>&lt;177 micron (NGR)</v>
      </c>
      <c r="L30">
        <v>8</v>
      </c>
      <c r="M30" t="s">
        <v>35</v>
      </c>
      <c r="N30">
        <v>29</v>
      </c>
      <c r="O30">
        <v>1</v>
      </c>
      <c r="P30" t="s">
        <v>197</v>
      </c>
      <c r="Q30" t="s">
        <v>198</v>
      </c>
    </row>
    <row r="31" spans="1:17" x14ac:dyDescent="0.3">
      <c r="A31" t="s">
        <v>199</v>
      </c>
      <c r="B31" t="s">
        <v>200</v>
      </c>
      <c r="C31" s="1" t="str">
        <f t="shared" si="0"/>
        <v>21:1176</v>
      </c>
      <c r="D31" s="1" t="str">
        <f t="shared" si="1"/>
        <v>21:0241</v>
      </c>
      <c r="E31" t="s">
        <v>201</v>
      </c>
      <c r="F31" t="s">
        <v>202</v>
      </c>
      <c r="H31">
        <v>72.593350000000001</v>
      </c>
      <c r="I31">
        <v>-110.52294000000001</v>
      </c>
      <c r="J31" s="1" t="str">
        <f t="shared" si="2"/>
        <v>NGR bulk stream sediment</v>
      </c>
      <c r="K31" s="1" t="str">
        <f t="shared" si="3"/>
        <v>&lt;177 micron (NGR)</v>
      </c>
      <c r="L31">
        <v>9</v>
      </c>
      <c r="M31" t="s">
        <v>28</v>
      </c>
      <c r="N31">
        <v>30</v>
      </c>
      <c r="O31">
        <v>1</v>
      </c>
      <c r="P31" t="s">
        <v>203</v>
      </c>
      <c r="Q31" t="s">
        <v>204</v>
      </c>
    </row>
    <row r="32" spans="1:17" x14ac:dyDescent="0.3">
      <c r="A32" t="s">
        <v>205</v>
      </c>
      <c r="B32" t="s">
        <v>206</v>
      </c>
      <c r="C32" s="1" t="str">
        <f t="shared" si="0"/>
        <v>21:1176</v>
      </c>
      <c r="D32" s="1" t="str">
        <f t="shared" si="1"/>
        <v>21:0241</v>
      </c>
      <c r="E32" t="s">
        <v>207</v>
      </c>
      <c r="F32" t="s">
        <v>208</v>
      </c>
      <c r="H32">
        <v>72.820909999999998</v>
      </c>
      <c r="I32">
        <v>-109.97692000000001</v>
      </c>
      <c r="J32" s="1" t="str">
        <f t="shared" si="2"/>
        <v>NGR bulk stream sediment</v>
      </c>
      <c r="K32" s="1" t="str">
        <f t="shared" si="3"/>
        <v>&lt;177 micron (NGR)</v>
      </c>
      <c r="L32">
        <v>10</v>
      </c>
      <c r="M32" t="s">
        <v>28</v>
      </c>
      <c r="N32">
        <v>31</v>
      </c>
      <c r="O32">
        <v>1</v>
      </c>
      <c r="P32" t="s">
        <v>209</v>
      </c>
      <c r="Q32" t="s">
        <v>210</v>
      </c>
    </row>
    <row r="33" spans="1:17" x14ac:dyDescent="0.3">
      <c r="A33" t="s">
        <v>211</v>
      </c>
      <c r="B33" t="s">
        <v>212</v>
      </c>
      <c r="C33" s="1" t="str">
        <f t="shared" si="0"/>
        <v>21:1176</v>
      </c>
      <c r="D33" s="1" t="str">
        <f t="shared" si="1"/>
        <v>21:0241</v>
      </c>
      <c r="E33" t="s">
        <v>213</v>
      </c>
      <c r="F33" t="s">
        <v>214</v>
      </c>
      <c r="H33">
        <v>72.690269999999998</v>
      </c>
      <c r="I33">
        <v>-109.96890999999999</v>
      </c>
      <c r="J33" s="1" t="str">
        <f t="shared" si="2"/>
        <v>NGR bulk stream sediment</v>
      </c>
      <c r="K33" s="1" t="str">
        <f t="shared" si="3"/>
        <v>&lt;177 micron (NGR)</v>
      </c>
      <c r="L33">
        <v>11</v>
      </c>
      <c r="M33" t="s">
        <v>215</v>
      </c>
      <c r="N33">
        <v>32</v>
      </c>
      <c r="O33">
        <v>1</v>
      </c>
      <c r="P33" t="s">
        <v>216</v>
      </c>
      <c r="Q33" t="s">
        <v>216</v>
      </c>
    </row>
    <row r="34" spans="1:17" x14ac:dyDescent="0.3">
      <c r="A34" t="s">
        <v>217</v>
      </c>
      <c r="B34" t="s">
        <v>218</v>
      </c>
      <c r="C34" s="1" t="str">
        <f t="shared" ref="C34:C65" si="4">HYPERLINK("https://geochem.nrcan.gc.ca/cdogs/content/bdl/bdl211176_e.htm", "21:1176")</f>
        <v>21:1176</v>
      </c>
      <c r="D34" s="1" t="str">
        <f t="shared" ref="D34:D65" si="5">HYPERLINK("https://geochem.nrcan.gc.ca/cdogs/content/svy/svy210241_e.htm", "21:0241")</f>
        <v>21:0241</v>
      </c>
      <c r="E34" t="s">
        <v>213</v>
      </c>
      <c r="F34" t="s">
        <v>219</v>
      </c>
      <c r="H34">
        <v>72.690269999999998</v>
      </c>
      <c r="I34">
        <v>-109.96890999999999</v>
      </c>
      <c r="J34" s="1" t="str">
        <f t="shared" ref="J34:J65" si="6">HYPERLINK("https://geochem.nrcan.gc.ca/cdogs/content/kwd/kwd020030_e.htm", "NGR bulk stream sediment")</f>
        <v>NGR bulk stream sediment</v>
      </c>
      <c r="K34" s="1" t="str">
        <f t="shared" ref="K34:K65" si="7">HYPERLINK("https://geochem.nrcan.gc.ca/cdogs/content/kwd/kwd080006_e.htm", "&lt;177 micron (NGR)")</f>
        <v>&lt;177 micron (NGR)</v>
      </c>
      <c r="L34">
        <v>11</v>
      </c>
      <c r="M34" t="s">
        <v>220</v>
      </c>
      <c r="N34">
        <v>33</v>
      </c>
      <c r="O34">
        <v>1</v>
      </c>
      <c r="P34" t="s">
        <v>221</v>
      </c>
      <c r="Q34" t="s">
        <v>222</v>
      </c>
    </row>
    <row r="35" spans="1:17" x14ac:dyDescent="0.3">
      <c r="A35" t="s">
        <v>223</v>
      </c>
      <c r="B35" t="s">
        <v>224</v>
      </c>
      <c r="C35" s="1" t="str">
        <f t="shared" si="4"/>
        <v>21:1176</v>
      </c>
      <c r="D35" s="1" t="str">
        <f t="shared" si="5"/>
        <v>21:0241</v>
      </c>
      <c r="E35" t="s">
        <v>225</v>
      </c>
      <c r="F35" t="s">
        <v>226</v>
      </c>
      <c r="H35">
        <v>70.918660000000003</v>
      </c>
      <c r="I35">
        <v>-115.93013999999999</v>
      </c>
      <c r="J35" s="1" t="str">
        <f t="shared" si="6"/>
        <v>NGR bulk stream sediment</v>
      </c>
      <c r="K35" s="1" t="str">
        <f t="shared" si="7"/>
        <v>&lt;177 micron (NGR)</v>
      </c>
      <c r="L35">
        <v>12</v>
      </c>
      <c r="M35" t="s">
        <v>28</v>
      </c>
      <c r="N35">
        <v>34</v>
      </c>
      <c r="O35">
        <v>1</v>
      </c>
      <c r="P35" t="s">
        <v>227</v>
      </c>
      <c r="Q35" t="s">
        <v>228</v>
      </c>
    </row>
    <row r="36" spans="1:17" x14ac:dyDescent="0.3">
      <c r="A36" t="s">
        <v>229</v>
      </c>
      <c r="B36" t="s">
        <v>230</v>
      </c>
      <c r="C36" s="1" t="str">
        <f t="shared" si="4"/>
        <v>21:1176</v>
      </c>
      <c r="D36" s="1" t="str">
        <f t="shared" si="5"/>
        <v>21:0241</v>
      </c>
      <c r="E36" t="s">
        <v>231</v>
      </c>
      <c r="F36" t="s">
        <v>232</v>
      </c>
      <c r="H36">
        <v>70.887609999999995</v>
      </c>
      <c r="I36">
        <v>-115.27909</v>
      </c>
      <c r="J36" s="1" t="str">
        <f t="shared" si="6"/>
        <v>NGR bulk stream sediment</v>
      </c>
      <c r="K36" s="1" t="str">
        <f t="shared" si="7"/>
        <v>&lt;177 micron (NGR)</v>
      </c>
      <c r="L36">
        <v>12</v>
      </c>
      <c r="M36" t="s">
        <v>35</v>
      </c>
      <c r="N36">
        <v>35</v>
      </c>
      <c r="O36">
        <v>1</v>
      </c>
      <c r="P36" t="s">
        <v>233</v>
      </c>
      <c r="Q36" t="s">
        <v>216</v>
      </c>
    </row>
    <row r="37" spans="1:17" x14ac:dyDescent="0.3">
      <c r="A37" t="s">
        <v>234</v>
      </c>
      <c r="B37" t="s">
        <v>235</v>
      </c>
      <c r="C37" s="1" t="str">
        <f t="shared" si="4"/>
        <v>21:1176</v>
      </c>
      <c r="D37" s="1" t="str">
        <f t="shared" si="5"/>
        <v>21:0241</v>
      </c>
      <c r="E37" t="s">
        <v>236</v>
      </c>
      <c r="F37" t="s">
        <v>237</v>
      </c>
      <c r="H37">
        <v>70.890169999999998</v>
      </c>
      <c r="I37">
        <v>-114.39503000000001</v>
      </c>
      <c r="J37" s="1" t="str">
        <f t="shared" si="6"/>
        <v>NGR bulk stream sediment</v>
      </c>
      <c r="K37" s="1" t="str">
        <f t="shared" si="7"/>
        <v>&lt;177 micron (NGR)</v>
      </c>
      <c r="L37">
        <v>13</v>
      </c>
      <c r="M37" t="s">
        <v>215</v>
      </c>
      <c r="N37">
        <v>36</v>
      </c>
      <c r="O37">
        <v>1</v>
      </c>
      <c r="P37" t="s">
        <v>238</v>
      </c>
      <c r="Q37" t="s">
        <v>210</v>
      </c>
    </row>
    <row r="38" spans="1:17" x14ac:dyDescent="0.3">
      <c r="A38" t="s">
        <v>239</v>
      </c>
      <c r="B38" t="s">
        <v>240</v>
      </c>
      <c r="C38" s="1" t="str">
        <f t="shared" si="4"/>
        <v>21:1176</v>
      </c>
      <c r="D38" s="1" t="str">
        <f t="shared" si="5"/>
        <v>21:0241</v>
      </c>
      <c r="E38" t="s">
        <v>236</v>
      </c>
      <c r="F38" t="s">
        <v>241</v>
      </c>
      <c r="H38">
        <v>70.890169999999998</v>
      </c>
      <c r="I38">
        <v>-114.39503000000001</v>
      </c>
      <c r="J38" s="1" t="str">
        <f t="shared" si="6"/>
        <v>NGR bulk stream sediment</v>
      </c>
      <c r="K38" s="1" t="str">
        <f t="shared" si="7"/>
        <v>&lt;177 micron (NGR)</v>
      </c>
      <c r="L38">
        <v>13</v>
      </c>
      <c r="M38" t="s">
        <v>220</v>
      </c>
      <c r="N38">
        <v>37</v>
      </c>
      <c r="O38">
        <v>1</v>
      </c>
      <c r="P38" t="s">
        <v>216</v>
      </c>
      <c r="Q38" t="s">
        <v>216</v>
      </c>
    </row>
    <row r="39" spans="1:17" x14ac:dyDescent="0.3">
      <c r="A39" t="s">
        <v>242</v>
      </c>
      <c r="B39" t="s">
        <v>243</v>
      </c>
      <c r="C39" s="1" t="str">
        <f t="shared" si="4"/>
        <v>21:1176</v>
      </c>
      <c r="D39" s="1" t="str">
        <f t="shared" si="5"/>
        <v>21:0241</v>
      </c>
      <c r="E39" t="s">
        <v>244</v>
      </c>
      <c r="F39" t="s">
        <v>245</v>
      </c>
      <c r="H39">
        <v>70.965689999999995</v>
      </c>
      <c r="I39">
        <v>-115.76213</v>
      </c>
      <c r="J39" s="1" t="str">
        <f t="shared" si="6"/>
        <v>NGR bulk stream sediment</v>
      </c>
      <c r="K39" s="1" t="str">
        <f t="shared" si="7"/>
        <v>&lt;177 micron (NGR)</v>
      </c>
      <c r="L39">
        <v>13</v>
      </c>
      <c r="M39" t="s">
        <v>28</v>
      </c>
      <c r="N39">
        <v>38</v>
      </c>
      <c r="O39">
        <v>1</v>
      </c>
      <c r="P39" t="s">
        <v>246</v>
      </c>
      <c r="Q39" t="s">
        <v>247</v>
      </c>
    </row>
    <row r="40" spans="1:17" x14ac:dyDescent="0.3">
      <c r="A40" t="s">
        <v>248</v>
      </c>
      <c r="B40" t="s">
        <v>249</v>
      </c>
      <c r="C40" s="1" t="str">
        <f t="shared" si="4"/>
        <v>21:1176</v>
      </c>
      <c r="D40" s="1" t="str">
        <f t="shared" si="5"/>
        <v>21:0241</v>
      </c>
      <c r="E40" t="s">
        <v>250</v>
      </c>
      <c r="F40" t="s">
        <v>251</v>
      </c>
      <c r="H40">
        <v>70.900069999999999</v>
      </c>
      <c r="I40">
        <v>-114.83105999999999</v>
      </c>
      <c r="J40" s="1" t="str">
        <f t="shared" si="6"/>
        <v>NGR bulk stream sediment</v>
      </c>
      <c r="K40" s="1" t="str">
        <f t="shared" si="7"/>
        <v>&lt;177 micron (NGR)</v>
      </c>
      <c r="L40">
        <v>14</v>
      </c>
      <c r="M40" t="s">
        <v>21</v>
      </c>
      <c r="N40">
        <v>39</v>
      </c>
      <c r="O40">
        <v>7</v>
      </c>
      <c r="P40" t="s">
        <v>252</v>
      </c>
      <c r="Q40" t="s">
        <v>216</v>
      </c>
    </row>
    <row r="41" spans="1:17" x14ac:dyDescent="0.3">
      <c r="A41" t="s">
        <v>253</v>
      </c>
      <c r="B41" t="s">
        <v>254</v>
      </c>
      <c r="C41" s="1" t="str">
        <f t="shared" si="4"/>
        <v>21:1176</v>
      </c>
      <c r="D41" s="1" t="str">
        <f t="shared" si="5"/>
        <v>21:0241</v>
      </c>
      <c r="E41" t="s">
        <v>255</v>
      </c>
      <c r="F41" t="s">
        <v>256</v>
      </c>
      <c r="H41">
        <v>70.928380000000004</v>
      </c>
      <c r="I41">
        <v>-115.10809</v>
      </c>
      <c r="J41" s="1" t="str">
        <f t="shared" si="6"/>
        <v>NGR bulk stream sediment</v>
      </c>
      <c r="K41" s="1" t="str">
        <f t="shared" si="7"/>
        <v>&lt;177 micron (NGR)</v>
      </c>
      <c r="L41">
        <v>14</v>
      </c>
      <c r="M41" t="s">
        <v>28</v>
      </c>
      <c r="N41">
        <v>40</v>
      </c>
      <c r="O41">
        <v>1</v>
      </c>
      <c r="P41" t="s">
        <v>257</v>
      </c>
      <c r="Q41" t="s">
        <v>210</v>
      </c>
    </row>
    <row r="42" spans="1:17" x14ac:dyDescent="0.3">
      <c r="A42" t="s">
        <v>258</v>
      </c>
      <c r="B42" t="s">
        <v>259</v>
      </c>
      <c r="C42" s="1" t="str">
        <f t="shared" si="4"/>
        <v>21:1176</v>
      </c>
      <c r="D42" s="1" t="str">
        <f t="shared" si="5"/>
        <v>21:0241</v>
      </c>
      <c r="E42" t="s">
        <v>260</v>
      </c>
      <c r="F42" t="s">
        <v>261</v>
      </c>
      <c r="H42">
        <v>70.910340000000005</v>
      </c>
      <c r="I42">
        <v>-114.92507000000001</v>
      </c>
      <c r="J42" s="1" t="str">
        <f t="shared" si="6"/>
        <v>NGR bulk stream sediment</v>
      </c>
      <c r="K42" s="1" t="str">
        <f t="shared" si="7"/>
        <v>&lt;177 micron (NGR)</v>
      </c>
      <c r="L42">
        <v>14</v>
      </c>
      <c r="M42" t="s">
        <v>35</v>
      </c>
      <c r="N42">
        <v>41</v>
      </c>
      <c r="O42">
        <v>1</v>
      </c>
      <c r="P42" t="s">
        <v>262</v>
      </c>
      <c r="Q42" t="s">
        <v>210</v>
      </c>
    </row>
    <row r="43" spans="1:17" x14ac:dyDescent="0.3">
      <c r="A43" t="s">
        <v>263</v>
      </c>
      <c r="B43" t="s">
        <v>264</v>
      </c>
      <c r="C43" s="1" t="str">
        <f t="shared" si="4"/>
        <v>21:1176</v>
      </c>
      <c r="D43" s="1" t="str">
        <f t="shared" si="5"/>
        <v>21:0241</v>
      </c>
      <c r="E43" t="s">
        <v>250</v>
      </c>
      <c r="F43" t="s">
        <v>265</v>
      </c>
      <c r="H43">
        <v>70.900069999999999</v>
      </c>
      <c r="I43">
        <v>-114.83105999999999</v>
      </c>
      <c r="J43" s="1" t="str">
        <f t="shared" si="6"/>
        <v>NGR bulk stream sediment</v>
      </c>
      <c r="K43" s="1" t="str">
        <f t="shared" si="7"/>
        <v>&lt;177 micron (NGR)</v>
      </c>
      <c r="L43">
        <v>14</v>
      </c>
      <c r="M43" t="s">
        <v>75</v>
      </c>
      <c r="N43">
        <v>42</v>
      </c>
      <c r="O43">
        <v>1</v>
      </c>
      <c r="P43" t="s">
        <v>266</v>
      </c>
      <c r="Q43" t="s">
        <v>210</v>
      </c>
    </row>
    <row r="44" spans="1:17" x14ac:dyDescent="0.3">
      <c r="A44" t="s">
        <v>267</v>
      </c>
      <c r="B44" t="s">
        <v>268</v>
      </c>
      <c r="C44" s="1" t="str">
        <f t="shared" si="4"/>
        <v>21:1176</v>
      </c>
      <c r="D44" s="1" t="str">
        <f t="shared" si="5"/>
        <v>21:0241</v>
      </c>
      <c r="E44" t="s">
        <v>250</v>
      </c>
      <c r="F44" t="s">
        <v>269</v>
      </c>
      <c r="H44">
        <v>70.900069999999999</v>
      </c>
      <c r="I44">
        <v>-114.83105999999999</v>
      </c>
      <c r="J44" s="1" t="str">
        <f t="shared" si="6"/>
        <v>NGR bulk stream sediment</v>
      </c>
      <c r="K44" s="1" t="str">
        <f t="shared" si="7"/>
        <v>&lt;177 micron (NGR)</v>
      </c>
      <c r="L44">
        <v>14</v>
      </c>
      <c r="M44" t="s">
        <v>69</v>
      </c>
      <c r="N44">
        <v>43</v>
      </c>
      <c r="O44">
        <v>1</v>
      </c>
      <c r="P44" t="s">
        <v>270</v>
      </c>
      <c r="Q44" t="s">
        <v>210</v>
      </c>
    </row>
    <row r="45" spans="1:17" x14ac:dyDescent="0.3">
      <c r="A45" t="s">
        <v>271</v>
      </c>
      <c r="B45" t="s">
        <v>272</v>
      </c>
      <c r="C45" s="1" t="str">
        <f t="shared" si="4"/>
        <v>21:1176</v>
      </c>
      <c r="D45" s="1" t="str">
        <f t="shared" si="5"/>
        <v>21:0241</v>
      </c>
      <c r="E45" t="s">
        <v>273</v>
      </c>
      <c r="F45" t="s">
        <v>274</v>
      </c>
      <c r="H45">
        <v>70.979039999999998</v>
      </c>
      <c r="I45">
        <v>-115.1681</v>
      </c>
      <c r="J45" s="1" t="str">
        <f t="shared" si="6"/>
        <v>NGR bulk stream sediment</v>
      </c>
      <c r="K45" s="1" t="str">
        <f t="shared" si="7"/>
        <v>&lt;177 micron (NGR)</v>
      </c>
      <c r="L45">
        <v>15</v>
      </c>
      <c r="M45" t="s">
        <v>28</v>
      </c>
      <c r="N45">
        <v>44</v>
      </c>
      <c r="O45">
        <v>1</v>
      </c>
      <c r="P45" t="s">
        <v>275</v>
      </c>
      <c r="Q45" t="s">
        <v>276</v>
      </c>
    </row>
    <row r="46" spans="1:17" x14ac:dyDescent="0.3">
      <c r="A46" t="s">
        <v>277</v>
      </c>
      <c r="B46" t="s">
        <v>278</v>
      </c>
      <c r="C46" s="1" t="str">
        <f t="shared" si="4"/>
        <v>21:1176</v>
      </c>
      <c r="D46" s="1" t="str">
        <f t="shared" si="5"/>
        <v>21:0241</v>
      </c>
      <c r="E46" t="s">
        <v>279</v>
      </c>
      <c r="F46" t="s">
        <v>280</v>
      </c>
      <c r="H46">
        <v>70.993819999999999</v>
      </c>
      <c r="I46">
        <v>-114.32404</v>
      </c>
      <c r="J46" s="1" t="str">
        <f t="shared" si="6"/>
        <v>NGR bulk stream sediment</v>
      </c>
      <c r="K46" s="1" t="str">
        <f t="shared" si="7"/>
        <v>&lt;177 micron (NGR)</v>
      </c>
      <c r="L46">
        <v>16</v>
      </c>
      <c r="M46" t="s">
        <v>28</v>
      </c>
      <c r="N46">
        <v>45</v>
      </c>
      <c r="O46">
        <v>1</v>
      </c>
      <c r="P46" t="s">
        <v>266</v>
      </c>
      <c r="Q46" t="s">
        <v>210</v>
      </c>
    </row>
    <row r="47" spans="1:17" x14ac:dyDescent="0.3">
      <c r="A47" t="s">
        <v>281</v>
      </c>
      <c r="B47" t="s">
        <v>282</v>
      </c>
      <c r="C47" s="1" t="str">
        <f t="shared" si="4"/>
        <v>21:1176</v>
      </c>
      <c r="D47" s="1" t="str">
        <f t="shared" si="5"/>
        <v>21:0241</v>
      </c>
      <c r="E47" t="s">
        <v>283</v>
      </c>
      <c r="F47" t="s">
        <v>284</v>
      </c>
      <c r="H47">
        <v>70.990679999999998</v>
      </c>
      <c r="I47">
        <v>-115.60413</v>
      </c>
      <c r="J47" s="1" t="str">
        <f t="shared" si="6"/>
        <v>NGR bulk stream sediment</v>
      </c>
      <c r="K47" s="1" t="str">
        <f t="shared" si="7"/>
        <v>&lt;177 micron (NGR)</v>
      </c>
      <c r="L47">
        <v>17</v>
      </c>
      <c r="M47" t="s">
        <v>28</v>
      </c>
      <c r="N47">
        <v>46</v>
      </c>
      <c r="O47">
        <v>1</v>
      </c>
      <c r="P47" t="s">
        <v>285</v>
      </c>
      <c r="Q47" t="s">
        <v>286</v>
      </c>
    </row>
    <row r="48" spans="1:17" x14ac:dyDescent="0.3">
      <c r="A48" t="s">
        <v>287</v>
      </c>
      <c r="B48" t="s">
        <v>288</v>
      </c>
      <c r="C48" s="1" t="str">
        <f t="shared" si="4"/>
        <v>21:1176</v>
      </c>
      <c r="D48" s="1" t="str">
        <f t="shared" si="5"/>
        <v>21:0241</v>
      </c>
      <c r="E48" t="s">
        <v>289</v>
      </c>
      <c r="F48" t="s">
        <v>290</v>
      </c>
      <c r="H48">
        <v>70.974980000000002</v>
      </c>
      <c r="I48">
        <v>-114.05602</v>
      </c>
      <c r="J48" s="1" t="str">
        <f t="shared" si="6"/>
        <v>NGR bulk stream sediment</v>
      </c>
      <c r="K48" s="1" t="str">
        <f t="shared" si="7"/>
        <v>&lt;177 micron (NGR)</v>
      </c>
      <c r="L48">
        <v>17</v>
      </c>
      <c r="M48" t="s">
        <v>35</v>
      </c>
      <c r="N48">
        <v>47</v>
      </c>
      <c r="O48">
        <v>1</v>
      </c>
      <c r="P48" t="s">
        <v>238</v>
      </c>
      <c r="Q48" t="s">
        <v>216</v>
      </c>
    </row>
    <row r="49" spans="1:17" x14ac:dyDescent="0.3">
      <c r="A49" t="s">
        <v>291</v>
      </c>
      <c r="B49" t="s">
        <v>292</v>
      </c>
      <c r="C49" s="1" t="str">
        <f t="shared" si="4"/>
        <v>21:1176</v>
      </c>
      <c r="D49" s="1" t="str">
        <f t="shared" si="5"/>
        <v>21:0241</v>
      </c>
      <c r="E49" t="s">
        <v>293</v>
      </c>
      <c r="F49" t="s">
        <v>294</v>
      </c>
      <c r="H49">
        <v>71.983540000000005</v>
      </c>
      <c r="I49">
        <v>-112.241</v>
      </c>
      <c r="J49" s="1" t="str">
        <f t="shared" si="6"/>
        <v>NGR bulk stream sediment</v>
      </c>
      <c r="K49" s="1" t="str">
        <f t="shared" si="7"/>
        <v>&lt;177 micron (NGR)</v>
      </c>
      <c r="L49">
        <v>18</v>
      </c>
      <c r="M49" t="s">
        <v>28</v>
      </c>
      <c r="N49">
        <v>48</v>
      </c>
      <c r="O49">
        <v>1</v>
      </c>
      <c r="P49" t="s">
        <v>295</v>
      </c>
      <c r="Q49" t="s">
        <v>296</v>
      </c>
    </row>
    <row r="50" spans="1:17" x14ac:dyDescent="0.3">
      <c r="A50" t="s">
        <v>297</v>
      </c>
      <c r="B50" t="s">
        <v>298</v>
      </c>
      <c r="C50" s="1" t="str">
        <f t="shared" si="4"/>
        <v>21:1176</v>
      </c>
      <c r="D50" s="1" t="str">
        <f t="shared" si="5"/>
        <v>21:0241</v>
      </c>
      <c r="E50" t="s">
        <v>299</v>
      </c>
      <c r="F50" t="s">
        <v>300</v>
      </c>
      <c r="H50">
        <v>71.978459999999998</v>
      </c>
      <c r="I50">
        <v>-112.241</v>
      </c>
      <c r="J50" s="1" t="str">
        <f t="shared" si="6"/>
        <v>NGR bulk stream sediment</v>
      </c>
      <c r="K50" s="1" t="str">
        <f t="shared" si="7"/>
        <v>&lt;177 micron (NGR)</v>
      </c>
      <c r="L50">
        <v>18</v>
      </c>
      <c r="M50" t="s">
        <v>35</v>
      </c>
      <c r="N50">
        <v>49</v>
      </c>
      <c r="O50">
        <v>1</v>
      </c>
      <c r="P50" t="s">
        <v>301</v>
      </c>
      <c r="Q50" t="s">
        <v>302</v>
      </c>
    </row>
    <row r="51" spans="1:17" x14ac:dyDescent="0.3">
      <c r="A51" t="s">
        <v>303</v>
      </c>
      <c r="B51" t="s">
        <v>304</v>
      </c>
      <c r="C51" s="1" t="str">
        <f t="shared" si="4"/>
        <v>21:1176</v>
      </c>
      <c r="D51" s="1" t="str">
        <f t="shared" si="5"/>
        <v>21:0241</v>
      </c>
      <c r="E51" t="s">
        <v>305</v>
      </c>
      <c r="F51" t="s">
        <v>306</v>
      </c>
      <c r="H51">
        <v>71.975639999999999</v>
      </c>
      <c r="I51">
        <v>-112.247</v>
      </c>
      <c r="J51" s="1" t="str">
        <f t="shared" si="6"/>
        <v>NGR bulk stream sediment</v>
      </c>
      <c r="K51" s="1" t="str">
        <f t="shared" si="7"/>
        <v>&lt;177 micron (NGR)</v>
      </c>
      <c r="L51">
        <v>18</v>
      </c>
      <c r="M51" t="s">
        <v>42</v>
      </c>
      <c r="N51">
        <v>50</v>
      </c>
      <c r="O51">
        <v>1</v>
      </c>
      <c r="P51" t="s">
        <v>307</v>
      </c>
      <c r="Q51" t="s">
        <v>308</v>
      </c>
    </row>
    <row r="52" spans="1:17" x14ac:dyDescent="0.3">
      <c r="A52" t="s">
        <v>309</v>
      </c>
      <c r="B52" t="s">
        <v>310</v>
      </c>
      <c r="C52" s="1" t="str">
        <f t="shared" si="4"/>
        <v>21:1176</v>
      </c>
      <c r="D52" s="1" t="str">
        <f t="shared" si="5"/>
        <v>21:0241</v>
      </c>
      <c r="E52" t="s">
        <v>311</v>
      </c>
      <c r="F52" t="s">
        <v>312</v>
      </c>
      <c r="H52">
        <v>71.984849999999994</v>
      </c>
      <c r="I52">
        <v>-112.10999</v>
      </c>
      <c r="J52" s="1" t="str">
        <f t="shared" si="6"/>
        <v>NGR bulk stream sediment</v>
      </c>
      <c r="K52" s="1" t="str">
        <f t="shared" si="7"/>
        <v>&lt;177 micron (NGR)</v>
      </c>
      <c r="L52">
        <v>18</v>
      </c>
      <c r="M52" t="s">
        <v>49</v>
      </c>
      <c r="N52">
        <v>51</v>
      </c>
      <c r="O52">
        <v>1</v>
      </c>
      <c r="P52" t="s">
        <v>313</v>
      </c>
      <c r="Q52" t="s">
        <v>314</v>
      </c>
    </row>
    <row r="53" spans="1:17" x14ac:dyDescent="0.3">
      <c r="A53" t="s">
        <v>315</v>
      </c>
      <c r="B53" t="s">
        <v>316</v>
      </c>
      <c r="C53" s="1" t="str">
        <f t="shared" si="4"/>
        <v>21:1176</v>
      </c>
      <c r="D53" s="1" t="str">
        <f t="shared" si="5"/>
        <v>21:0241</v>
      </c>
      <c r="E53" t="s">
        <v>317</v>
      </c>
      <c r="F53" t="s">
        <v>318</v>
      </c>
      <c r="H53">
        <v>71.961780000000005</v>
      </c>
      <c r="I53">
        <v>-112.17399</v>
      </c>
      <c r="J53" s="1" t="str">
        <f t="shared" si="6"/>
        <v>NGR bulk stream sediment</v>
      </c>
      <c r="K53" s="1" t="str">
        <f t="shared" si="7"/>
        <v>&lt;177 micron (NGR)</v>
      </c>
      <c r="L53">
        <v>18</v>
      </c>
      <c r="M53" t="s">
        <v>56</v>
      </c>
      <c r="N53">
        <v>52</v>
      </c>
      <c r="O53">
        <v>1</v>
      </c>
      <c r="P53" t="s">
        <v>319</v>
      </c>
      <c r="Q53" t="s">
        <v>320</v>
      </c>
    </row>
    <row r="54" spans="1:17" x14ac:dyDescent="0.3">
      <c r="A54" t="s">
        <v>321</v>
      </c>
      <c r="B54" t="s">
        <v>322</v>
      </c>
      <c r="C54" s="1" t="str">
        <f t="shared" si="4"/>
        <v>21:1176</v>
      </c>
      <c r="D54" s="1" t="str">
        <f t="shared" si="5"/>
        <v>21:0241</v>
      </c>
      <c r="E54" t="s">
        <v>323</v>
      </c>
      <c r="F54" t="s">
        <v>324</v>
      </c>
      <c r="H54">
        <v>71.928330000000003</v>
      </c>
      <c r="I54">
        <v>-112.07998000000001</v>
      </c>
      <c r="J54" s="1" t="str">
        <f t="shared" si="6"/>
        <v>NGR bulk stream sediment</v>
      </c>
      <c r="K54" s="1" t="str">
        <f t="shared" si="7"/>
        <v>&lt;177 micron (NGR)</v>
      </c>
      <c r="L54">
        <v>18</v>
      </c>
      <c r="M54" t="s">
        <v>63</v>
      </c>
      <c r="N54">
        <v>53</v>
      </c>
      <c r="O54">
        <v>1</v>
      </c>
      <c r="P54" t="s">
        <v>325</v>
      </c>
      <c r="Q54" t="s">
        <v>326</v>
      </c>
    </row>
    <row r="55" spans="1:17" x14ac:dyDescent="0.3">
      <c r="A55" t="s">
        <v>327</v>
      </c>
      <c r="B55" t="s">
        <v>328</v>
      </c>
      <c r="C55" s="1" t="str">
        <f t="shared" si="4"/>
        <v>21:1176</v>
      </c>
      <c r="D55" s="1" t="str">
        <f t="shared" si="5"/>
        <v>21:0241</v>
      </c>
      <c r="E55" t="s">
        <v>329</v>
      </c>
      <c r="F55" t="s">
        <v>330</v>
      </c>
      <c r="H55">
        <v>71.888689999999997</v>
      </c>
      <c r="I55">
        <v>-112.21299</v>
      </c>
      <c r="J55" s="1" t="str">
        <f t="shared" si="6"/>
        <v>NGR bulk stream sediment</v>
      </c>
      <c r="K55" s="1" t="str">
        <f t="shared" si="7"/>
        <v>&lt;177 micron (NGR)</v>
      </c>
      <c r="L55">
        <v>18</v>
      </c>
      <c r="M55" t="s">
        <v>81</v>
      </c>
      <c r="N55">
        <v>54</v>
      </c>
      <c r="O55">
        <v>1</v>
      </c>
      <c r="P55" t="s">
        <v>331</v>
      </c>
      <c r="Q55" t="s">
        <v>332</v>
      </c>
    </row>
    <row r="56" spans="1:17" x14ac:dyDescent="0.3">
      <c r="A56" t="s">
        <v>333</v>
      </c>
      <c r="B56" t="s">
        <v>334</v>
      </c>
      <c r="C56" s="1" t="str">
        <f t="shared" si="4"/>
        <v>21:1176</v>
      </c>
      <c r="D56" s="1" t="str">
        <f t="shared" si="5"/>
        <v>21:0241</v>
      </c>
      <c r="E56" t="s">
        <v>335</v>
      </c>
      <c r="F56" t="s">
        <v>336</v>
      </c>
      <c r="H56">
        <v>71.863829999999993</v>
      </c>
      <c r="I56">
        <v>-112.352</v>
      </c>
      <c r="J56" s="1" t="str">
        <f t="shared" si="6"/>
        <v>NGR bulk stream sediment</v>
      </c>
      <c r="K56" s="1" t="str">
        <f t="shared" si="7"/>
        <v>&lt;177 micron (NGR)</v>
      </c>
      <c r="L56">
        <v>19</v>
      </c>
      <c r="M56" t="s">
        <v>28</v>
      </c>
      <c r="N56">
        <v>55</v>
      </c>
      <c r="O56">
        <v>1</v>
      </c>
      <c r="P56" t="s">
        <v>337</v>
      </c>
      <c r="Q56" t="s">
        <v>338</v>
      </c>
    </row>
    <row r="57" spans="1:17" x14ac:dyDescent="0.3">
      <c r="A57" t="s">
        <v>339</v>
      </c>
      <c r="B57" t="s">
        <v>340</v>
      </c>
      <c r="C57" s="1" t="str">
        <f t="shared" si="4"/>
        <v>21:1176</v>
      </c>
      <c r="D57" s="1" t="str">
        <f t="shared" si="5"/>
        <v>21:0241</v>
      </c>
      <c r="E57" t="s">
        <v>341</v>
      </c>
      <c r="F57" t="s">
        <v>342</v>
      </c>
      <c r="H57">
        <v>71.678939999999997</v>
      </c>
      <c r="I57">
        <v>-112.48399000000001</v>
      </c>
      <c r="J57" s="1" t="str">
        <f t="shared" si="6"/>
        <v>NGR bulk stream sediment</v>
      </c>
      <c r="K57" s="1" t="str">
        <f t="shared" si="7"/>
        <v>&lt;177 micron (NGR)</v>
      </c>
      <c r="L57">
        <v>19</v>
      </c>
      <c r="M57" t="s">
        <v>35</v>
      </c>
      <c r="N57">
        <v>56</v>
      </c>
      <c r="O57">
        <v>1</v>
      </c>
      <c r="P57" t="s">
        <v>343</v>
      </c>
      <c r="Q57" t="s">
        <v>344</v>
      </c>
    </row>
    <row r="58" spans="1:17" x14ac:dyDescent="0.3">
      <c r="A58" t="s">
        <v>345</v>
      </c>
      <c r="B58" t="s">
        <v>346</v>
      </c>
      <c r="C58" s="1" t="str">
        <f t="shared" si="4"/>
        <v>21:1176</v>
      </c>
      <c r="D58" s="1" t="str">
        <f t="shared" si="5"/>
        <v>21:0241</v>
      </c>
      <c r="E58" t="s">
        <v>347</v>
      </c>
      <c r="F58" t="s">
        <v>348</v>
      </c>
      <c r="H58">
        <v>71.626620000000003</v>
      </c>
      <c r="I58">
        <v>-112.807</v>
      </c>
      <c r="J58" s="1" t="str">
        <f t="shared" si="6"/>
        <v>NGR bulk stream sediment</v>
      </c>
      <c r="K58" s="1" t="str">
        <f t="shared" si="7"/>
        <v>&lt;177 micron (NGR)</v>
      </c>
      <c r="L58">
        <v>19</v>
      </c>
      <c r="M58" t="s">
        <v>42</v>
      </c>
      <c r="N58">
        <v>57</v>
      </c>
      <c r="O58">
        <v>1</v>
      </c>
      <c r="P58" t="s">
        <v>349</v>
      </c>
      <c r="Q58" t="s">
        <v>350</v>
      </c>
    </row>
    <row r="59" spans="1:17" x14ac:dyDescent="0.3">
      <c r="A59" t="s">
        <v>351</v>
      </c>
      <c r="B59" t="s">
        <v>352</v>
      </c>
      <c r="C59" s="1" t="str">
        <f t="shared" si="4"/>
        <v>21:1176</v>
      </c>
      <c r="D59" s="1" t="str">
        <f t="shared" si="5"/>
        <v>21:0241</v>
      </c>
      <c r="E59" t="s">
        <v>353</v>
      </c>
      <c r="F59" t="s">
        <v>354</v>
      </c>
      <c r="H59">
        <v>71.62285</v>
      </c>
      <c r="I59">
        <v>-113.07501999999999</v>
      </c>
      <c r="J59" s="1" t="str">
        <f t="shared" si="6"/>
        <v>NGR bulk stream sediment</v>
      </c>
      <c r="K59" s="1" t="str">
        <f t="shared" si="7"/>
        <v>&lt;177 micron (NGR)</v>
      </c>
      <c r="L59">
        <v>19</v>
      </c>
      <c r="M59" t="s">
        <v>49</v>
      </c>
      <c r="N59">
        <v>58</v>
      </c>
      <c r="O59">
        <v>1</v>
      </c>
      <c r="P59" t="s">
        <v>355</v>
      </c>
      <c r="Q59" t="s">
        <v>356</v>
      </c>
    </row>
    <row r="60" spans="1:17" x14ac:dyDescent="0.3">
      <c r="A60" t="s">
        <v>357</v>
      </c>
      <c r="B60" t="s">
        <v>358</v>
      </c>
      <c r="C60" s="1" t="str">
        <f t="shared" si="4"/>
        <v>21:1176</v>
      </c>
      <c r="D60" s="1" t="str">
        <f t="shared" si="5"/>
        <v>21:0241</v>
      </c>
      <c r="E60" t="s">
        <v>359</v>
      </c>
      <c r="F60" t="s">
        <v>360</v>
      </c>
      <c r="H60">
        <v>71.637609999999995</v>
      </c>
      <c r="I60">
        <v>-113.04801999999999</v>
      </c>
      <c r="J60" s="1" t="str">
        <f t="shared" si="6"/>
        <v>NGR bulk stream sediment</v>
      </c>
      <c r="K60" s="1" t="str">
        <f t="shared" si="7"/>
        <v>&lt;177 micron (NGR)</v>
      </c>
      <c r="L60">
        <v>19</v>
      </c>
      <c r="M60" t="s">
        <v>56</v>
      </c>
      <c r="N60">
        <v>59</v>
      </c>
      <c r="O60">
        <v>1</v>
      </c>
      <c r="P60" t="s">
        <v>361</v>
      </c>
      <c r="Q60" t="s">
        <v>362</v>
      </c>
    </row>
    <row r="61" spans="1:17" x14ac:dyDescent="0.3">
      <c r="A61" t="s">
        <v>363</v>
      </c>
      <c r="B61" t="s">
        <v>364</v>
      </c>
      <c r="C61" s="1" t="str">
        <f t="shared" si="4"/>
        <v>21:1176</v>
      </c>
      <c r="D61" s="1" t="str">
        <f t="shared" si="5"/>
        <v>21:0241</v>
      </c>
      <c r="E61" t="s">
        <v>365</v>
      </c>
      <c r="F61" t="s">
        <v>366</v>
      </c>
      <c r="H61">
        <v>71.65034</v>
      </c>
      <c r="I61">
        <v>-112.94001</v>
      </c>
      <c r="J61" s="1" t="str">
        <f t="shared" si="6"/>
        <v>NGR bulk stream sediment</v>
      </c>
      <c r="K61" s="1" t="str">
        <f t="shared" si="7"/>
        <v>&lt;177 micron (NGR)</v>
      </c>
      <c r="L61">
        <v>19</v>
      </c>
      <c r="M61" t="s">
        <v>63</v>
      </c>
      <c r="N61">
        <v>60</v>
      </c>
      <c r="O61">
        <v>1</v>
      </c>
      <c r="P61" t="s">
        <v>276</v>
      </c>
      <c r="Q61" t="s">
        <v>367</v>
      </c>
    </row>
    <row r="62" spans="1:17" x14ac:dyDescent="0.3">
      <c r="A62" t="s">
        <v>368</v>
      </c>
      <c r="B62" t="s">
        <v>369</v>
      </c>
      <c r="C62" s="1" t="str">
        <f t="shared" si="4"/>
        <v>21:1176</v>
      </c>
      <c r="D62" s="1" t="str">
        <f t="shared" si="5"/>
        <v>21:0241</v>
      </c>
      <c r="E62" t="s">
        <v>370</v>
      </c>
      <c r="F62" t="s">
        <v>371</v>
      </c>
      <c r="H62">
        <v>71.659850000000006</v>
      </c>
      <c r="I62">
        <v>-112.95302</v>
      </c>
      <c r="J62" s="1" t="str">
        <f t="shared" si="6"/>
        <v>NGR bulk stream sediment</v>
      </c>
      <c r="K62" s="1" t="str">
        <f t="shared" si="7"/>
        <v>&lt;177 micron (NGR)</v>
      </c>
      <c r="L62">
        <v>19</v>
      </c>
      <c r="M62" t="s">
        <v>81</v>
      </c>
      <c r="N62">
        <v>61</v>
      </c>
      <c r="O62">
        <v>1</v>
      </c>
      <c r="P62" t="s">
        <v>372</v>
      </c>
      <c r="Q62" t="s">
        <v>373</v>
      </c>
    </row>
    <row r="63" spans="1:17" x14ac:dyDescent="0.3">
      <c r="A63" t="s">
        <v>374</v>
      </c>
      <c r="B63" t="s">
        <v>375</v>
      </c>
      <c r="C63" s="1" t="str">
        <f t="shared" si="4"/>
        <v>21:1176</v>
      </c>
      <c r="D63" s="1" t="str">
        <f t="shared" si="5"/>
        <v>21:0241</v>
      </c>
      <c r="E63" t="s">
        <v>376</v>
      </c>
      <c r="F63" t="s">
        <v>377</v>
      </c>
      <c r="H63">
        <v>71.750619999999998</v>
      </c>
      <c r="I63">
        <v>-112.93602</v>
      </c>
      <c r="J63" s="1" t="str">
        <f t="shared" si="6"/>
        <v>NGR bulk stream sediment</v>
      </c>
      <c r="K63" s="1" t="str">
        <f t="shared" si="7"/>
        <v>&lt;177 micron (NGR)</v>
      </c>
      <c r="L63">
        <v>20</v>
      </c>
      <c r="M63" t="s">
        <v>21</v>
      </c>
      <c r="N63">
        <v>62</v>
      </c>
      <c r="O63">
        <v>7</v>
      </c>
      <c r="P63" t="s">
        <v>378</v>
      </c>
      <c r="Q63" t="s">
        <v>379</v>
      </c>
    </row>
    <row r="64" spans="1:17" x14ac:dyDescent="0.3">
      <c r="A64" t="s">
        <v>380</v>
      </c>
      <c r="B64" t="s">
        <v>381</v>
      </c>
      <c r="C64" s="1" t="str">
        <f t="shared" si="4"/>
        <v>21:1176</v>
      </c>
      <c r="D64" s="1" t="str">
        <f t="shared" si="5"/>
        <v>21:0241</v>
      </c>
      <c r="E64" t="s">
        <v>382</v>
      </c>
      <c r="F64" t="s">
        <v>383</v>
      </c>
      <c r="H64">
        <v>71.662819999999996</v>
      </c>
      <c r="I64">
        <v>-112.91201</v>
      </c>
      <c r="J64" s="1" t="str">
        <f t="shared" si="6"/>
        <v>NGR bulk stream sediment</v>
      </c>
      <c r="K64" s="1" t="str">
        <f t="shared" si="7"/>
        <v>&lt;177 micron (NGR)</v>
      </c>
      <c r="L64">
        <v>20</v>
      </c>
      <c r="M64" t="s">
        <v>28</v>
      </c>
      <c r="N64">
        <v>63</v>
      </c>
      <c r="O64">
        <v>1</v>
      </c>
      <c r="P64" t="s">
        <v>384</v>
      </c>
      <c r="Q64" t="s">
        <v>385</v>
      </c>
    </row>
    <row r="65" spans="1:17" x14ac:dyDescent="0.3">
      <c r="A65" t="s">
        <v>386</v>
      </c>
      <c r="B65" t="s">
        <v>387</v>
      </c>
      <c r="C65" s="1" t="str">
        <f t="shared" si="4"/>
        <v>21:1176</v>
      </c>
      <c r="D65" s="1" t="str">
        <f t="shared" si="5"/>
        <v>21:0241</v>
      </c>
      <c r="E65" t="s">
        <v>388</v>
      </c>
      <c r="F65" t="s">
        <v>389</v>
      </c>
      <c r="H65">
        <v>71.684139999999999</v>
      </c>
      <c r="I65">
        <v>-112.91202</v>
      </c>
      <c r="J65" s="1" t="str">
        <f t="shared" si="6"/>
        <v>NGR bulk stream sediment</v>
      </c>
      <c r="K65" s="1" t="str">
        <f t="shared" si="7"/>
        <v>&lt;177 micron (NGR)</v>
      </c>
      <c r="L65">
        <v>20</v>
      </c>
      <c r="M65" t="s">
        <v>35</v>
      </c>
      <c r="N65">
        <v>64</v>
      </c>
      <c r="O65">
        <v>1</v>
      </c>
      <c r="P65" t="s">
        <v>390</v>
      </c>
      <c r="Q65" t="s">
        <v>391</v>
      </c>
    </row>
    <row r="66" spans="1:17" x14ac:dyDescent="0.3">
      <c r="A66" t="s">
        <v>392</v>
      </c>
      <c r="B66" t="s">
        <v>393</v>
      </c>
      <c r="C66" s="1" t="str">
        <f t="shared" ref="C66:C97" si="8">HYPERLINK("https://geochem.nrcan.gc.ca/cdogs/content/bdl/bdl211176_e.htm", "21:1176")</f>
        <v>21:1176</v>
      </c>
      <c r="D66" s="1" t="str">
        <f t="shared" ref="D66:D97" si="9">HYPERLINK("https://geochem.nrcan.gc.ca/cdogs/content/svy/svy210241_e.htm", "21:0241")</f>
        <v>21:0241</v>
      </c>
      <c r="E66" t="s">
        <v>394</v>
      </c>
      <c r="F66" t="s">
        <v>395</v>
      </c>
      <c r="H66">
        <v>71.715980000000002</v>
      </c>
      <c r="I66">
        <v>-112.53798999999999</v>
      </c>
      <c r="J66" s="1" t="str">
        <f t="shared" ref="J66:J97" si="10">HYPERLINK("https://geochem.nrcan.gc.ca/cdogs/content/kwd/kwd020030_e.htm", "NGR bulk stream sediment")</f>
        <v>NGR bulk stream sediment</v>
      </c>
      <c r="K66" s="1" t="str">
        <f t="shared" ref="K66:K97" si="11">HYPERLINK("https://geochem.nrcan.gc.ca/cdogs/content/kwd/kwd080006_e.htm", "&lt;177 micron (NGR)")</f>
        <v>&lt;177 micron (NGR)</v>
      </c>
      <c r="L66">
        <v>20</v>
      </c>
      <c r="M66" t="s">
        <v>42</v>
      </c>
      <c r="N66">
        <v>65</v>
      </c>
      <c r="O66">
        <v>1</v>
      </c>
      <c r="P66" t="s">
        <v>396</v>
      </c>
      <c r="Q66" t="s">
        <v>397</v>
      </c>
    </row>
    <row r="67" spans="1:17" x14ac:dyDescent="0.3">
      <c r="A67" t="s">
        <v>398</v>
      </c>
      <c r="B67" t="s">
        <v>399</v>
      </c>
      <c r="C67" s="1" t="str">
        <f t="shared" si="8"/>
        <v>21:1176</v>
      </c>
      <c r="D67" s="1" t="str">
        <f t="shared" si="9"/>
        <v>21:0241</v>
      </c>
      <c r="E67" t="s">
        <v>400</v>
      </c>
      <c r="F67" t="s">
        <v>401</v>
      </c>
      <c r="H67">
        <v>71.718879999999999</v>
      </c>
      <c r="I67">
        <v>-112.61</v>
      </c>
      <c r="J67" s="1" t="str">
        <f t="shared" si="10"/>
        <v>NGR bulk stream sediment</v>
      </c>
      <c r="K67" s="1" t="str">
        <f t="shared" si="11"/>
        <v>&lt;177 micron (NGR)</v>
      </c>
      <c r="L67">
        <v>20</v>
      </c>
      <c r="M67" t="s">
        <v>49</v>
      </c>
      <c r="N67">
        <v>66</v>
      </c>
      <c r="O67">
        <v>1</v>
      </c>
      <c r="P67" t="s">
        <v>402</v>
      </c>
      <c r="Q67" t="s">
        <v>403</v>
      </c>
    </row>
    <row r="68" spans="1:17" x14ac:dyDescent="0.3">
      <c r="A68" t="s">
        <v>404</v>
      </c>
      <c r="B68" t="s">
        <v>405</v>
      </c>
      <c r="C68" s="1" t="str">
        <f t="shared" si="8"/>
        <v>21:1176</v>
      </c>
      <c r="D68" s="1" t="str">
        <f t="shared" si="9"/>
        <v>21:0241</v>
      </c>
      <c r="E68" t="s">
        <v>406</v>
      </c>
      <c r="F68" t="s">
        <v>407</v>
      </c>
      <c r="H68">
        <v>71.72672</v>
      </c>
      <c r="I68">
        <v>-112.604</v>
      </c>
      <c r="J68" s="1" t="str">
        <f t="shared" si="10"/>
        <v>NGR bulk stream sediment</v>
      </c>
      <c r="K68" s="1" t="str">
        <f t="shared" si="11"/>
        <v>&lt;177 micron (NGR)</v>
      </c>
      <c r="L68">
        <v>20</v>
      </c>
      <c r="M68" t="s">
        <v>56</v>
      </c>
      <c r="N68">
        <v>67</v>
      </c>
      <c r="O68">
        <v>1</v>
      </c>
      <c r="P68" t="s">
        <v>408</v>
      </c>
      <c r="Q68" t="s">
        <v>409</v>
      </c>
    </row>
    <row r="69" spans="1:17" x14ac:dyDescent="0.3">
      <c r="A69" t="s">
        <v>410</v>
      </c>
      <c r="B69" t="s">
        <v>411</v>
      </c>
      <c r="C69" s="1" t="str">
        <f t="shared" si="8"/>
        <v>21:1176</v>
      </c>
      <c r="D69" s="1" t="str">
        <f t="shared" si="9"/>
        <v>21:0241</v>
      </c>
      <c r="E69" t="s">
        <v>412</v>
      </c>
      <c r="F69" t="s">
        <v>413</v>
      </c>
      <c r="H69">
        <v>71.742080000000001</v>
      </c>
      <c r="I69">
        <v>-112.62</v>
      </c>
      <c r="J69" s="1" t="str">
        <f t="shared" si="10"/>
        <v>NGR bulk stream sediment</v>
      </c>
      <c r="K69" s="1" t="str">
        <f t="shared" si="11"/>
        <v>&lt;177 micron (NGR)</v>
      </c>
      <c r="L69">
        <v>20</v>
      </c>
      <c r="M69" t="s">
        <v>63</v>
      </c>
      <c r="N69">
        <v>68</v>
      </c>
      <c r="O69">
        <v>1</v>
      </c>
      <c r="P69" t="s">
        <v>116</v>
      </c>
      <c r="Q69" t="s">
        <v>414</v>
      </c>
    </row>
    <row r="70" spans="1:17" x14ac:dyDescent="0.3">
      <c r="A70" t="s">
        <v>415</v>
      </c>
      <c r="B70" t="s">
        <v>416</v>
      </c>
      <c r="C70" s="1" t="str">
        <f t="shared" si="8"/>
        <v>21:1176</v>
      </c>
      <c r="D70" s="1" t="str">
        <f t="shared" si="9"/>
        <v>21:0241</v>
      </c>
      <c r="E70" t="s">
        <v>417</v>
      </c>
      <c r="F70" t="s">
        <v>418</v>
      </c>
      <c r="H70">
        <v>71.773660000000007</v>
      </c>
      <c r="I70">
        <v>-112.68601</v>
      </c>
      <c r="J70" s="1" t="str">
        <f t="shared" si="10"/>
        <v>NGR bulk stream sediment</v>
      </c>
      <c r="K70" s="1" t="str">
        <f t="shared" si="11"/>
        <v>&lt;177 micron (NGR)</v>
      </c>
      <c r="L70">
        <v>20</v>
      </c>
      <c r="M70" t="s">
        <v>81</v>
      </c>
      <c r="N70">
        <v>69</v>
      </c>
      <c r="O70">
        <v>1</v>
      </c>
      <c r="P70" t="s">
        <v>145</v>
      </c>
      <c r="Q70" t="s">
        <v>419</v>
      </c>
    </row>
    <row r="71" spans="1:17" x14ac:dyDescent="0.3">
      <c r="A71" t="s">
        <v>420</v>
      </c>
      <c r="B71" t="s">
        <v>421</v>
      </c>
      <c r="C71" s="1" t="str">
        <f t="shared" si="8"/>
        <v>21:1176</v>
      </c>
      <c r="D71" s="1" t="str">
        <f t="shared" si="9"/>
        <v>21:0241</v>
      </c>
      <c r="E71" t="s">
        <v>422</v>
      </c>
      <c r="F71" t="s">
        <v>423</v>
      </c>
      <c r="H71">
        <v>71.744200000000006</v>
      </c>
      <c r="I71">
        <v>-112.92601999999999</v>
      </c>
      <c r="J71" s="1" t="str">
        <f t="shared" si="10"/>
        <v>NGR bulk stream sediment</v>
      </c>
      <c r="K71" s="1" t="str">
        <f t="shared" si="11"/>
        <v>&lt;177 micron (NGR)</v>
      </c>
      <c r="L71">
        <v>20</v>
      </c>
      <c r="M71" t="s">
        <v>88</v>
      </c>
      <c r="N71">
        <v>70</v>
      </c>
      <c r="O71">
        <v>1</v>
      </c>
      <c r="P71" t="s">
        <v>424</v>
      </c>
      <c r="Q71" t="s">
        <v>425</v>
      </c>
    </row>
    <row r="72" spans="1:17" x14ac:dyDescent="0.3">
      <c r="A72" t="s">
        <v>426</v>
      </c>
      <c r="B72" t="s">
        <v>427</v>
      </c>
      <c r="C72" s="1" t="str">
        <f t="shared" si="8"/>
        <v>21:1176</v>
      </c>
      <c r="D72" s="1" t="str">
        <f t="shared" si="9"/>
        <v>21:0241</v>
      </c>
      <c r="E72" t="s">
        <v>376</v>
      </c>
      <c r="F72" t="s">
        <v>428</v>
      </c>
      <c r="H72">
        <v>71.750619999999998</v>
      </c>
      <c r="I72">
        <v>-112.93602</v>
      </c>
      <c r="J72" s="1" t="str">
        <f t="shared" si="10"/>
        <v>NGR bulk stream sediment</v>
      </c>
      <c r="K72" s="1" t="str">
        <f t="shared" si="11"/>
        <v>&lt;177 micron (NGR)</v>
      </c>
      <c r="L72">
        <v>20</v>
      </c>
      <c r="M72" t="s">
        <v>75</v>
      </c>
      <c r="N72">
        <v>71</v>
      </c>
      <c r="O72">
        <v>1</v>
      </c>
      <c r="P72" t="s">
        <v>429</v>
      </c>
      <c r="Q72" t="s">
        <v>430</v>
      </c>
    </row>
    <row r="73" spans="1:17" x14ac:dyDescent="0.3">
      <c r="A73" t="s">
        <v>431</v>
      </c>
      <c r="B73" t="s">
        <v>432</v>
      </c>
      <c r="C73" s="1" t="str">
        <f t="shared" si="8"/>
        <v>21:1176</v>
      </c>
      <c r="D73" s="1" t="str">
        <f t="shared" si="9"/>
        <v>21:0241</v>
      </c>
      <c r="E73" t="s">
        <v>376</v>
      </c>
      <c r="F73" t="s">
        <v>433</v>
      </c>
      <c r="H73">
        <v>71.750619999999998</v>
      </c>
      <c r="I73">
        <v>-112.93602</v>
      </c>
      <c r="J73" s="1" t="str">
        <f t="shared" si="10"/>
        <v>NGR bulk stream sediment</v>
      </c>
      <c r="K73" s="1" t="str">
        <f t="shared" si="11"/>
        <v>&lt;177 micron (NGR)</v>
      </c>
      <c r="L73">
        <v>20</v>
      </c>
      <c r="M73" t="s">
        <v>69</v>
      </c>
      <c r="N73">
        <v>72</v>
      </c>
      <c r="O73">
        <v>1</v>
      </c>
      <c r="P73" t="s">
        <v>434</v>
      </c>
      <c r="Q73" t="s">
        <v>435</v>
      </c>
    </row>
    <row r="74" spans="1:17" x14ac:dyDescent="0.3">
      <c r="A74" t="s">
        <v>436</v>
      </c>
      <c r="B74" t="s">
        <v>437</v>
      </c>
      <c r="C74" s="1" t="str">
        <f t="shared" si="8"/>
        <v>21:1176</v>
      </c>
      <c r="D74" s="1" t="str">
        <f t="shared" si="9"/>
        <v>21:0241</v>
      </c>
      <c r="E74" t="s">
        <v>438</v>
      </c>
      <c r="F74" t="s">
        <v>439</v>
      </c>
      <c r="H74">
        <v>71.76003</v>
      </c>
      <c r="I74">
        <v>-112.91902</v>
      </c>
      <c r="J74" s="1" t="str">
        <f t="shared" si="10"/>
        <v>NGR bulk stream sediment</v>
      </c>
      <c r="K74" s="1" t="str">
        <f t="shared" si="11"/>
        <v>&lt;177 micron (NGR)</v>
      </c>
      <c r="L74">
        <v>20</v>
      </c>
      <c r="M74" t="s">
        <v>95</v>
      </c>
      <c r="N74">
        <v>73</v>
      </c>
      <c r="O74">
        <v>1</v>
      </c>
      <c r="P74" t="s">
        <v>440</v>
      </c>
      <c r="Q74" t="s">
        <v>441</v>
      </c>
    </row>
    <row r="75" spans="1:17" x14ac:dyDescent="0.3">
      <c r="A75" t="s">
        <v>442</v>
      </c>
      <c r="B75" t="s">
        <v>443</v>
      </c>
      <c r="C75" s="1" t="str">
        <f t="shared" si="8"/>
        <v>21:1176</v>
      </c>
      <c r="D75" s="1" t="str">
        <f t="shared" si="9"/>
        <v>21:0241</v>
      </c>
      <c r="E75" t="s">
        <v>444</v>
      </c>
      <c r="F75" t="s">
        <v>445</v>
      </c>
      <c r="H75">
        <v>71.813749999999999</v>
      </c>
      <c r="I75">
        <v>-112.94203</v>
      </c>
      <c r="J75" s="1" t="str">
        <f t="shared" si="10"/>
        <v>NGR bulk stream sediment</v>
      </c>
      <c r="K75" s="1" t="str">
        <f t="shared" si="11"/>
        <v>&lt;177 micron (NGR)</v>
      </c>
      <c r="L75">
        <v>20</v>
      </c>
      <c r="M75" t="s">
        <v>101</v>
      </c>
      <c r="N75">
        <v>74</v>
      </c>
      <c r="O75">
        <v>1</v>
      </c>
      <c r="P75" t="s">
        <v>446</v>
      </c>
      <c r="Q75" t="s">
        <v>447</v>
      </c>
    </row>
    <row r="76" spans="1:17" x14ac:dyDescent="0.3">
      <c r="A76" t="s">
        <v>448</v>
      </c>
      <c r="B76" t="s">
        <v>449</v>
      </c>
      <c r="C76" s="1" t="str">
        <f t="shared" si="8"/>
        <v>21:1176</v>
      </c>
      <c r="D76" s="1" t="str">
        <f t="shared" si="9"/>
        <v>21:0241</v>
      </c>
      <c r="E76" t="s">
        <v>450</v>
      </c>
      <c r="F76" t="s">
        <v>451</v>
      </c>
      <c r="H76">
        <v>71.793430000000001</v>
      </c>
      <c r="I76">
        <v>-112.78901999999999</v>
      </c>
      <c r="J76" s="1" t="str">
        <f t="shared" si="10"/>
        <v>NGR bulk stream sediment</v>
      </c>
      <c r="K76" s="1" t="str">
        <f t="shared" si="11"/>
        <v>&lt;177 micron (NGR)</v>
      </c>
      <c r="L76">
        <v>20</v>
      </c>
      <c r="M76" t="s">
        <v>108</v>
      </c>
      <c r="N76">
        <v>75</v>
      </c>
      <c r="O76">
        <v>1</v>
      </c>
      <c r="P76" t="s">
        <v>325</v>
      </c>
      <c r="Q76" t="s">
        <v>452</v>
      </c>
    </row>
    <row r="77" spans="1:17" x14ac:dyDescent="0.3">
      <c r="A77" t="s">
        <v>453</v>
      </c>
      <c r="B77" t="s">
        <v>454</v>
      </c>
      <c r="C77" s="1" t="str">
        <f t="shared" si="8"/>
        <v>21:1176</v>
      </c>
      <c r="D77" s="1" t="str">
        <f t="shared" si="9"/>
        <v>21:0241</v>
      </c>
      <c r="E77" t="s">
        <v>455</v>
      </c>
      <c r="F77" t="s">
        <v>456</v>
      </c>
      <c r="H77">
        <v>71.941040000000001</v>
      </c>
      <c r="I77">
        <v>-112.38401</v>
      </c>
      <c r="J77" s="1" t="str">
        <f t="shared" si="10"/>
        <v>NGR bulk stream sediment</v>
      </c>
      <c r="K77" s="1" t="str">
        <f t="shared" si="11"/>
        <v>&lt;177 micron (NGR)</v>
      </c>
      <c r="L77">
        <v>21</v>
      </c>
      <c r="M77" t="s">
        <v>28</v>
      </c>
      <c r="N77">
        <v>76</v>
      </c>
      <c r="O77">
        <v>1</v>
      </c>
      <c r="P77" t="s">
        <v>457</v>
      </c>
      <c r="Q77" t="s">
        <v>458</v>
      </c>
    </row>
    <row r="78" spans="1:17" x14ac:dyDescent="0.3">
      <c r="A78" t="s">
        <v>459</v>
      </c>
      <c r="B78" t="s">
        <v>460</v>
      </c>
      <c r="C78" s="1" t="str">
        <f t="shared" si="8"/>
        <v>21:1176</v>
      </c>
      <c r="D78" s="1" t="str">
        <f t="shared" si="9"/>
        <v>21:0241</v>
      </c>
      <c r="E78" t="s">
        <v>461</v>
      </c>
      <c r="F78" t="s">
        <v>462</v>
      </c>
      <c r="H78">
        <v>71.954620000000006</v>
      </c>
      <c r="I78">
        <v>-112.38500999999999</v>
      </c>
      <c r="J78" s="1" t="str">
        <f t="shared" si="10"/>
        <v>NGR bulk stream sediment</v>
      </c>
      <c r="K78" s="1" t="str">
        <f t="shared" si="11"/>
        <v>&lt;177 micron (NGR)</v>
      </c>
      <c r="L78">
        <v>21</v>
      </c>
      <c r="M78" t="s">
        <v>35</v>
      </c>
      <c r="N78">
        <v>77</v>
      </c>
      <c r="O78">
        <v>1</v>
      </c>
      <c r="P78" t="s">
        <v>463</v>
      </c>
      <c r="Q78" t="s">
        <v>464</v>
      </c>
    </row>
    <row r="79" spans="1:17" x14ac:dyDescent="0.3">
      <c r="A79" t="s">
        <v>465</v>
      </c>
      <c r="B79" t="s">
        <v>466</v>
      </c>
      <c r="C79" s="1" t="str">
        <f t="shared" si="8"/>
        <v>21:1176</v>
      </c>
      <c r="D79" s="1" t="str">
        <f t="shared" si="9"/>
        <v>21:0241</v>
      </c>
      <c r="E79" t="s">
        <v>467</v>
      </c>
      <c r="F79" t="s">
        <v>468</v>
      </c>
      <c r="H79">
        <v>71.97972</v>
      </c>
      <c r="I79">
        <v>-112.60503</v>
      </c>
      <c r="J79" s="1" t="str">
        <f t="shared" si="10"/>
        <v>NGR bulk stream sediment</v>
      </c>
      <c r="K79" s="1" t="str">
        <f t="shared" si="11"/>
        <v>&lt;177 micron (NGR)</v>
      </c>
      <c r="L79">
        <v>21</v>
      </c>
      <c r="M79" t="s">
        <v>42</v>
      </c>
      <c r="N79">
        <v>78</v>
      </c>
      <c r="O79">
        <v>1</v>
      </c>
      <c r="P79" t="s">
        <v>469</v>
      </c>
      <c r="Q79" t="s">
        <v>470</v>
      </c>
    </row>
    <row r="80" spans="1:17" x14ac:dyDescent="0.3">
      <c r="A80" t="s">
        <v>471</v>
      </c>
      <c r="B80" t="s">
        <v>472</v>
      </c>
      <c r="C80" s="1" t="str">
        <f t="shared" si="8"/>
        <v>21:1176</v>
      </c>
      <c r="D80" s="1" t="str">
        <f t="shared" si="9"/>
        <v>21:0241</v>
      </c>
      <c r="E80" t="s">
        <v>473</v>
      </c>
      <c r="F80" t="s">
        <v>474</v>
      </c>
      <c r="H80">
        <v>71.809960000000004</v>
      </c>
      <c r="I80">
        <v>-112.91103</v>
      </c>
      <c r="J80" s="1" t="str">
        <f t="shared" si="10"/>
        <v>NGR bulk stream sediment</v>
      </c>
      <c r="K80" s="1" t="str">
        <f t="shared" si="11"/>
        <v>&lt;177 micron (NGR)</v>
      </c>
      <c r="L80">
        <v>21</v>
      </c>
      <c r="M80" t="s">
        <v>49</v>
      </c>
      <c r="N80">
        <v>79</v>
      </c>
      <c r="O80">
        <v>1</v>
      </c>
      <c r="P80" t="s">
        <v>475</v>
      </c>
      <c r="Q80" t="s">
        <v>476</v>
      </c>
    </row>
    <row r="81" spans="1:17" x14ac:dyDescent="0.3">
      <c r="A81" t="s">
        <v>477</v>
      </c>
      <c r="B81" t="s">
        <v>478</v>
      </c>
      <c r="C81" s="1" t="str">
        <f t="shared" si="8"/>
        <v>21:1176</v>
      </c>
      <c r="D81" s="1" t="str">
        <f t="shared" si="9"/>
        <v>21:0241</v>
      </c>
      <c r="E81" t="s">
        <v>479</v>
      </c>
      <c r="F81" t="s">
        <v>480</v>
      </c>
      <c r="H81">
        <v>71.893900000000002</v>
      </c>
      <c r="I81">
        <v>-113.08605</v>
      </c>
      <c r="J81" s="1" t="str">
        <f t="shared" si="10"/>
        <v>NGR bulk stream sediment</v>
      </c>
      <c r="K81" s="1" t="str">
        <f t="shared" si="11"/>
        <v>&lt;177 micron (NGR)</v>
      </c>
      <c r="L81">
        <v>21</v>
      </c>
      <c r="M81" t="s">
        <v>56</v>
      </c>
      <c r="N81">
        <v>80</v>
      </c>
      <c r="O81">
        <v>1</v>
      </c>
      <c r="P81" t="s">
        <v>481</v>
      </c>
      <c r="Q81" t="s">
        <v>482</v>
      </c>
    </row>
    <row r="82" spans="1:17" x14ac:dyDescent="0.3">
      <c r="A82" t="s">
        <v>483</v>
      </c>
      <c r="B82" t="s">
        <v>484</v>
      </c>
      <c r="C82" s="1" t="str">
        <f t="shared" si="8"/>
        <v>21:1176</v>
      </c>
      <c r="D82" s="1" t="str">
        <f t="shared" si="9"/>
        <v>21:0241</v>
      </c>
      <c r="E82" t="s">
        <v>485</v>
      </c>
      <c r="F82" t="s">
        <v>486</v>
      </c>
      <c r="H82">
        <v>71.758409999999998</v>
      </c>
      <c r="I82">
        <v>-113.49506</v>
      </c>
      <c r="J82" s="1" t="str">
        <f t="shared" si="10"/>
        <v>NGR bulk stream sediment</v>
      </c>
      <c r="K82" s="1" t="str">
        <f t="shared" si="11"/>
        <v>&lt;177 micron (NGR)</v>
      </c>
      <c r="L82">
        <v>21</v>
      </c>
      <c r="M82" t="s">
        <v>63</v>
      </c>
      <c r="N82">
        <v>81</v>
      </c>
      <c r="O82">
        <v>1</v>
      </c>
      <c r="P82" t="s">
        <v>487</v>
      </c>
      <c r="Q82" t="s">
        <v>488</v>
      </c>
    </row>
    <row r="83" spans="1:17" x14ac:dyDescent="0.3">
      <c r="A83" t="s">
        <v>489</v>
      </c>
      <c r="B83" t="s">
        <v>490</v>
      </c>
      <c r="C83" s="1" t="str">
        <f t="shared" si="8"/>
        <v>21:1176</v>
      </c>
      <c r="D83" s="1" t="str">
        <f t="shared" si="9"/>
        <v>21:0241</v>
      </c>
      <c r="E83" t="s">
        <v>491</v>
      </c>
      <c r="F83" t="s">
        <v>492</v>
      </c>
      <c r="H83">
        <v>71.030439999999999</v>
      </c>
      <c r="I83">
        <v>-115.86515</v>
      </c>
      <c r="J83" s="1" t="str">
        <f t="shared" si="10"/>
        <v>NGR bulk stream sediment</v>
      </c>
      <c r="K83" s="1" t="str">
        <f t="shared" si="11"/>
        <v>&lt;177 micron (NGR)</v>
      </c>
      <c r="L83">
        <v>22</v>
      </c>
      <c r="M83" t="s">
        <v>28</v>
      </c>
      <c r="N83">
        <v>82</v>
      </c>
      <c r="O83">
        <v>1</v>
      </c>
      <c r="P83" t="s">
        <v>493</v>
      </c>
      <c r="Q83" t="s">
        <v>494</v>
      </c>
    </row>
    <row r="84" spans="1:17" x14ac:dyDescent="0.3">
      <c r="A84" t="s">
        <v>495</v>
      </c>
      <c r="B84" t="s">
        <v>496</v>
      </c>
      <c r="C84" s="1" t="str">
        <f t="shared" si="8"/>
        <v>21:1176</v>
      </c>
      <c r="D84" s="1" t="str">
        <f t="shared" si="9"/>
        <v>21:0241</v>
      </c>
      <c r="E84" t="s">
        <v>497</v>
      </c>
      <c r="F84" t="s">
        <v>498</v>
      </c>
      <c r="H84">
        <v>71.823539999999994</v>
      </c>
      <c r="I84">
        <v>-113.02603999999999</v>
      </c>
      <c r="J84" s="1" t="str">
        <f t="shared" si="10"/>
        <v>NGR bulk stream sediment</v>
      </c>
      <c r="K84" s="1" t="str">
        <f t="shared" si="11"/>
        <v>&lt;177 micron (NGR)</v>
      </c>
      <c r="L84">
        <v>22</v>
      </c>
      <c r="M84" t="s">
        <v>35</v>
      </c>
      <c r="N84">
        <v>83</v>
      </c>
      <c r="O84">
        <v>1</v>
      </c>
      <c r="P84" t="s">
        <v>499</v>
      </c>
      <c r="Q84" t="s">
        <v>500</v>
      </c>
    </row>
    <row r="85" spans="1:17" x14ac:dyDescent="0.3">
      <c r="A85" t="s">
        <v>501</v>
      </c>
      <c r="B85" t="s">
        <v>502</v>
      </c>
      <c r="C85" s="1" t="str">
        <f t="shared" si="8"/>
        <v>21:1176</v>
      </c>
      <c r="D85" s="1" t="str">
        <f t="shared" si="9"/>
        <v>21:0241</v>
      </c>
      <c r="E85" t="s">
        <v>503</v>
      </c>
      <c r="F85" t="s">
        <v>504</v>
      </c>
      <c r="H85">
        <v>71.781199999999998</v>
      </c>
      <c r="I85">
        <v>-113.15204</v>
      </c>
      <c r="J85" s="1" t="str">
        <f t="shared" si="10"/>
        <v>NGR bulk stream sediment</v>
      </c>
      <c r="K85" s="1" t="str">
        <f t="shared" si="11"/>
        <v>&lt;177 micron (NGR)</v>
      </c>
      <c r="L85">
        <v>22</v>
      </c>
      <c r="M85" t="s">
        <v>42</v>
      </c>
      <c r="N85">
        <v>84</v>
      </c>
      <c r="O85">
        <v>1</v>
      </c>
      <c r="P85" t="s">
        <v>505</v>
      </c>
      <c r="Q85" t="s">
        <v>506</v>
      </c>
    </row>
    <row r="86" spans="1:17" x14ac:dyDescent="0.3">
      <c r="A86" t="s">
        <v>507</v>
      </c>
      <c r="B86" t="s">
        <v>508</v>
      </c>
      <c r="C86" s="1" t="str">
        <f t="shared" si="8"/>
        <v>21:1176</v>
      </c>
      <c r="D86" s="1" t="str">
        <f t="shared" si="9"/>
        <v>21:0241</v>
      </c>
      <c r="E86" t="s">
        <v>509</v>
      </c>
      <c r="F86" t="s">
        <v>510</v>
      </c>
      <c r="H86">
        <v>71.773420000000002</v>
      </c>
      <c r="I86">
        <v>-113.13804</v>
      </c>
      <c r="J86" s="1" t="str">
        <f t="shared" si="10"/>
        <v>NGR bulk stream sediment</v>
      </c>
      <c r="K86" s="1" t="str">
        <f t="shared" si="11"/>
        <v>&lt;177 micron (NGR)</v>
      </c>
      <c r="L86">
        <v>22</v>
      </c>
      <c r="M86" t="s">
        <v>49</v>
      </c>
      <c r="N86">
        <v>85</v>
      </c>
      <c r="O86">
        <v>1</v>
      </c>
      <c r="P86" t="s">
        <v>511</v>
      </c>
      <c r="Q86" t="s">
        <v>512</v>
      </c>
    </row>
    <row r="87" spans="1:17" x14ac:dyDescent="0.3">
      <c r="A87" t="s">
        <v>513</v>
      </c>
      <c r="B87" t="s">
        <v>514</v>
      </c>
      <c r="C87" s="1" t="str">
        <f t="shared" si="8"/>
        <v>21:1176</v>
      </c>
      <c r="D87" s="1" t="str">
        <f t="shared" si="9"/>
        <v>21:0241</v>
      </c>
      <c r="E87" t="s">
        <v>515</v>
      </c>
      <c r="F87" t="s">
        <v>516</v>
      </c>
      <c r="H87">
        <v>71.770690000000002</v>
      </c>
      <c r="I87">
        <v>-113.14503999999999</v>
      </c>
      <c r="J87" s="1" t="str">
        <f t="shared" si="10"/>
        <v>NGR bulk stream sediment</v>
      </c>
      <c r="K87" s="1" t="str">
        <f t="shared" si="11"/>
        <v>&lt;177 micron (NGR)</v>
      </c>
      <c r="L87">
        <v>22</v>
      </c>
      <c r="M87" t="s">
        <v>56</v>
      </c>
      <c r="N87">
        <v>86</v>
      </c>
      <c r="O87">
        <v>1</v>
      </c>
      <c r="P87" t="s">
        <v>517</v>
      </c>
      <c r="Q87" t="s">
        <v>518</v>
      </c>
    </row>
    <row r="88" spans="1:17" x14ac:dyDescent="0.3">
      <c r="A88" t="s">
        <v>519</v>
      </c>
      <c r="B88" t="s">
        <v>520</v>
      </c>
      <c r="C88" s="1" t="str">
        <f t="shared" si="8"/>
        <v>21:1176</v>
      </c>
      <c r="D88" s="1" t="str">
        <f t="shared" si="9"/>
        <v>21:0241</v>
      </c>
      <c r="E88" t="s">
        <v>521</v>
      </c>
      <c r="F88" t="s">
        <v>522</v>
      </c>
      <c r="H88">
        <v>71.731459999999998</v>
      </c>
      <c r="I88">
        <v>-113.16904</v>
      </c>
      <c r="J88" s="1" t="str">
        <f t="shared" si="10"/>
        <v>NGR bulk stream sediment</v>
      </c>
      <c r="K88" s="1" t="str">
        <f t="shared" si="11"/>
        <v>&lt;177 micron (NGR)</v>
      </c>
      <c r="L88">
        <v>22</v>
      </c>
      <c r="M88" t="s">
        <v>63</v>
      </c>
      <c r="N88">
        <v>87</v>
      </c>
      <c r="O88">
        <v>1</v>
      </c>
      <c r="P88" t="s">
        <v>307</v>
      </c>
      <c r="Q88" t="s">
        <v>523</v>
      </c>
    </row>
    <row r="89" spans="1:17" x14ac:dyDescent="0.3">
      <c r="A89" t="s">
        <v>524</v>
      </c>
      <c r="B89" t="s">
        <v>525</v>
      </c>
      <c r="C89" s="1" t="str">
        <f t="shared" si="8"/>
        <v>21:1176</v>
      </c>
      <c r="D89" s="1" t="str">
        <f t="shared" si="9"/>
        <v>21:0241</v>
      </c>
      <c r="E89" t="s">
        <v>526</v>
      </c>
      <c r="F89" t="s">
        <v>527</v>
      </c>
      <c r="H89">
        <v>71.731089999999995</v>
      </c>
      <c r="I89">
        <v>-113.18804</v>
      </c>
      <c r="J89" s="1" t="str">
        <f t="shared" si="10"/>
        <v>NGR bulk stream sediment</v>
      </c>
      <c r="K89" s="1" t="str">
        <f t="shared" si="11"/>
        <v>&lt;177 micron (NGR)</v>
      </c>
      <c r="L89">
        <v>22</v>
      </c>
      <c r="M89" t="s">
        <v>81</v>
      </c>
      <c r="N89">
        <v>88</v>
      </c>
      <c r="O89">
        <v>1</v>
      </c>
      <c r="P89" t="s">
        <v>528</v>
      </c>
      <c r="Q89" t="s">
        <v>529</v>
      </c>
    </row>
    <row r="90" spans="1:17" x14ac:dyDescent="0.3">
      <c r="A90" t="s">
        <v>530</v>
      </c>
      <c r="B90" t="s">
        <v>531</v>
      </c>
      <c r="C90" s="1" t="str">
        <f t="shared" si="8"/>
        <v>21:1176</v>
      </c>
      <c r="D90" s="1" t="str">
        <f t="shared" si="9"/>
        <v>21:0241</v>
      </c>
      <c r="E90" t="s">
        <v>532</v>
      </c>
      <c r="F90" t="s">
        <v>533</v>
      </c>
      <c r="H90">
        <v>71.352999999999994</v>
      </c>
      <c r="I90">
        <v>-114.81111</v>
      </c>
      <c r="J90" s="1" t="str">
        <f t="shared" si="10"/>
        <v>NGR bulk stream sediment</v>
      </c>
      <c r="K90" s="1" t="str">
        <f t="shared" si="11"/>
        <v>&lt;177 micron (NGR)</v>
      </c>
      <c r="L90">
        <v>23</v>
      </c>
      <c r="M90" t="s">
        <v>28</v>
      </c>
      <c r="N90">
        <v>89</v>
      </c>
      <c r="O90">
        <v>1</v>
      </c>
      <c r="P90" t="s">
        <v>534</v>
      </c>
      <c r="Q90" t="s">
        <v>535</v>
      </c>
    </row>
    <row r="91" spans="1:17" x14ac:dyDescent="0.3">
      <c r="A91" t="s">
        <v>536</v>
      </c>
      <c r="B91" t="s">
        <v>537</v>
      </c>
      <c r="C91" s="1" t="str">
        <f t="shared" si="8"/>
        <v>21:1176</v>
      </c>
      <c r="D91" s="1" t="str">
        <f t="shared" si="9"/>
        <v>21:0241</v>
      </c>
      <c r="E91" t="s">
        <v>538</v>
      </c>
      <c r="F91" t="s">
        <v>539</v>
      </c>
      <c r="H91">
        <v>71.631619999999998</v>
      </c>
      <c r="I91">
        <v>-113.30904</v>
      </c>
      <c r="J91" s="1" t="str">
        <f t="shared" si="10"/>
        <v>NGR bulk stream sediment</v>
      </c>
      <c r="K91" s="1" t="str">
        <f t="shared" si="11"/>
        <v>&lt;177 micron (NGR)</v>
      </c>
      <c r="L91">
        <v>24</v>
      </c>
      <c r="M91" t="s">
        <v>28</v>
      </c>
      <c r="N91">
        <v>90</v>
      </c>
      <c r="O91">
        <v>1</v>
      </c>
      <c r="P91" t="s">
        <v>540</v>
      </c>
      <c r="Q91" t="s">
        <v>541</v>
      </c>
    </row>
    <row r="92" spans="1:17" x14ac:dyDescent="0.3">
      <c r="A92" t="s">
        <v>542</v>
      </c>
      <c r="B92" t="s">
        <v>543</v>
      </c>
      <c r="C92" s="1" t="str">
        <f t="shared" si="8"/>
        <v>21:1176</v>
      </c>
      <c r="D92" s="1" t="str">
        <f t="shared" si="9"/>
        <v>21:0241</v>
      </c>
      <c r="E92" t="s">
        <v>544</v>
      </c>
      <c r="F92" t="s">
        <v>545</v>
      </c>
      <c r="H92">
        <v>71.3964</v>
      </c>
      <c r="I92">
        <v>-114.02106000000001</v>
      </c>
      <c r="J92" s="1" t="str">
        <f t="shared" si="10"/>
        <v>NGR bulk stream sediment</v>
      </c>
      <c r="K92" s="1" t="str">
        <f t="shared" si="11"/>
        <v>&lt;177 micron (NGR)</v>
      </c>
      <c r="L92">
        <v>25</v>
      </c>
      <c r="M92" t="s">
        <v>28</v>
      </c>
      <c r="N92">
        <v>91</v>
      </c>
      <c r="O92">
        <v>1</v>
      </c>
      <c r="P92" t="s">
        <v>546</v>
      </c>
      <c r="Q92" t="s">
        <v>169</v>
      </c>
    </row>
    <row r="93" spans="1:17" x14ac:dyDescent="0.3">
      <c r="A93" t="s">
        <v>547</v>
      </c>
      <c r="B93" t="s">
        <v>548</v>
      </c>
      <c r="C93" s="1" t="str">
        <f t="shared" si="8"/>
        <v>21:1176</v>
      </c>
      <c r="D93" s="1" t="str">
        <f t="shared" si="9"/>
        <v>21:0241</v>
      </c>
      <c r="E93" t="s">
        <v>549</v>
      </c>
      <c r="F93" t="s">
        <v>550</v>
      </c>
      <c r="H93">
        <v>71.004800000000003</v>
      </c>
      <c r="I93">
        <v>-115.1421</v>
      </c>
      <c r="J93" s="1" t="str">
        <f t="shared" si="10"/>
        <v>NGR bulk stream sediment</v>
      </c>
      <c r="K93" s="1" t="str">
        <f t="shared" si="11"/>
        <v>&lt;177 micron (NGR)</v>
      </c>
      <c r="L93">
        <v>26</v>
      </c>
      <c r="M93" t="s">
        <v>28</v>
      </c>
      <c r="N93">
        <v>92</v>
      </c>
      <c r="O93">
        <v>1</v>
      </c>
      <c r="P93" t="s">
        <v>551</v>
      </c>
      <c r="Q93" t="s">
        <v>552</v>
      </c>
    </row>
    <row r="94" spans="1:17" x14ac:dyDescent="0.3">
      <c r="A94" t="s">
        <v>553</v>
      </c>
      <c r="B94" t="s">
        <v>554</v>
      </c>
      <c r="C94" s="1" t="str">
        <f t="shared" si="8"/>
        <v>21:1176</v>
      </c>
      <c r="D94" s="1" t="str">
        <f t="shared" si="9"/>
        <v>21:0241</v>
      </c>
      <c r="E94" t="s">
        <v>555</v>
      </c>
      <c r="F94" t="s">
        <v>556</v>
      </c>
      <c r="H94">
        <v>71.615089999999995</v>
      </c>
      <c r="I94">
        <v>-112.93201000000001</v>
      </c>
      <c r="J94" s="1" t="str">
        <f t="shared" si="10"/>
        <v>NGR bulk stream sediment</v>
      </c>
      <c r="K94" s="1" t="str">
        <f t="shared" si="11"/>
        <v>&lt;177 micron (NGR)</v>
      </c>
      <c r="L94">
        <v>27</v>
      </c>
      <c r="M94" t="s">
        <v>28</v>
      </c>
      <c r="N94">
        <v>93</v>
      </c>
      <c r="O94">
        <v>1</v>
      </c>
      <c r="P94" t="s">
        <v>557</v>
      </c>
      <c r="Q94" t="s">
        <v>558</v>
      </c>
    </row>
    <row r="95" spans="1:17" x14ac:dyDescent="0.3">
      <c r="A95" t="s">
        <v>559</v>
      </c>
      <c r="B95" t="s">
        <v>560</v>
      </c>
      <c r="C95" s="1" t="str">
        <f t="shared" si="8"/>
        <v>21:1176</v>
      </c>
      <c r="D95" s="1" t="str">
        <f t="shared" si="9"/>
        <v>21:0241</v>
      </c>
      <c r="E95" t="s">
        <v>561</v>
      </c>
      <c r="F95" t="s">
        <v>562</v>
      </c>
      <c r="H95">
        <v>71.319140000000004</v>
      </c>
      <c r="I95">
        <v>-113.62303</v>
      </c>
      <c r="J95" s="1" t="str">
        <f t="shared" si="10"/>
        <v>NGR bulk stream sediment</v>
      </c>
      <c r="K95" s="1" t="str">
        <f t="shared" si="11"/>
        <v>&lt;177 micron (NGR)</v>
      </c>
      <c r="L95">
        <v>28</v>
      </c>
      <c r="M95" t="s">
        <v>28</v>
      </c>
      <c r="N95">
        <v>94</v>
      </c>
      <c r="O95">
        <v>1</v>
      </c>
      <c r="P95" t="s">
        <v>563</v>
      </c>
      <c r="Q95" t="s">
        <v>564</v>
      </c>
    </row>
    <row r="96" spans="1:17" x14ac:dyDescent="0.3">
      <c r="A96" t="s">
        <v>565</v>
      </c>
      <c r="B96" t="s">
        <v>566</v>
      </c>
      <c r="C96" s="1" t="str">
        <f t="shared" si="8"/>
        <v>21:1176</v>
      </c>
      <c r="D96" s="1" t="str">
        <f t="shared" si="9"/>
        <v>21:0241</v>
      </c>
      <c r="E96" t="s">
        <v>567</v>
      </c>
      <c r="F96" t="s">
        <v>568</v>
      </c>
      <c r="H96">
        <v>71.364869999999996</v>
      </c>
      <c r="I96">
        <v>-113.73403999999999</v>
      </c>
      <c r="J96" s="1" t="str">
        <f t="shared" si="10"/>
        <v>NGR bulk stream sediment</v>
      </c>
      <c r="K96" s="1" t="str">
        <f t="shared" si="11"/>
        <v>&lt;177 micron (NGR)</v>
      </c>
      <c r="L96">
        <v>28</v>
      </c>
      <c r="M96" t="s">
        <v>35</v>
      </c>
      <c r="N96">
        <v>95</v>
      </c>
      <c r="O96">
        <v>1</v>
      </c>
      <c r="P96" t="s">
        <v>569</v>
      </c>
      <c r="Q96" t="s">
        <v>570</v>
      </c>
    </row>
    <row r="97" spans="1:17" x14ac:dyDescent="0.3">
      <c r="A97" t="s">
        <v>571</v>
      </c>
      <c r="B97" t="s">
        <v>572</v>
      </c>
      <c r="C97" s="1" t="str">
        <f t="shared" si="8"/>
        <v>21:1176</v>
      </c>
      <c r="D97" s="1" t="str">
        <f t="shared" si="9"/>
        <v>21:0241</v>
      </c>
      <c r="E97" t="s">
        <v>573</v>
      </c>
      <c r="F97" t="s">
        <v>574</v>
      </c>
      <c r="H97">
        <v>71.211470000000006</v>
      </c>
      <c r="I97">
        <v>-114.50508000000001</v>
      </c>
      <c r="J97" s="1" t="str">
        <f t="shared" si="10"/>
        <v>NGR bulk stream sediment</v>
      </c>
      <c r="K97" s="1" t="str">
        <f t="shared" si="11"/>
        <v>&lt;177 micron (NGR)</v>
      </c>
      <c r="L97">
        <v>29</v>
      </c>
      <c r="M97" t="s">
        <v>28</v>
      </c>
      <c r="N97">
        <v>96</v>
      </c>
      <c r="O97">
        <v>1</v>
      </c>
      <c r="P97" t="s">
        <v>575</v>
      </c>
      <c r="Q97" t="s">
        <v>576</v>
      </c>
    </row>
    <row r="98" spans="1:17" x14ac:dyDescent="0.3">
      <c r="A98" t="s">
        <v>577</v>
      </c>
      <c r="B98" t="s">
        <v>578</v>
      </c>
      <c r="C98" s="1" t="str">
        <f t="shared" ref="C98:C129" si="12">HYPERLINK("https://geochem.nrcan.gc.ca/cdogs/content/bdl/bdl211176_e.htm", "21:1176")</f>
        <v>21:1176</v>
      </c>
      <c r="D98" s="1" t="str">
        <f t="shared" ref="D98:D129" si="13">HYPERLINK("https://geochem.nrcan.gc.ca/cdogs/content/svy/svy210241_e.htm", "21:0241")</f>
        <v>21:0241</v>
      </c>
      <c r="E98" t="s">
        <v>579</v>
      </c>
      <c r="F98" t="s">
        <v>580</v>
      </c>
      <c r="H98">
        <v>71.070509999999999</v>
      </c>
      <c r="I98">
        <v>-114.73208</v>
      </c>
      <c r="J98" s="1" t="str">
        <f t="shared" ref="J98:J129" si="14">HYPERLINK("https://geochem.nrcan.gc.ca/cdogs/content/kwd/kwd020030_e.htm", "NGR bulk stream sediment")</f>
        <v>NGR bulk stream sediment</v>
      </c>
      <c r="K98" s="1" t="str">
        <f t="shared" ref="K98:K129" si="15">HYPERLINK("https://geochem.nrcan.gc.ca/cdogs/content/kwd/kwd080006_e.htm", "&lt;177 micron (NGR)")</f>
        <v>&lt;177 micron (NGR)</v>
      </c>
      <c r="L98">
        <v>29</v>
      </c>
      <c r="M98" t="s">
        <v>35</v>
      </c>
      <c r="N98">
        <v>97</v>
      </c>
      <c r="O98">
        <v>1</v>
      </c>
      <c r="P98" t="s">
        <v>581</v>
      </c>
      <c r="Q98" t="s">
        <v>582</v>
      </c>
    </row>
    <row r="99" spans="1:17" x14ac:dyDescent="0.3">
      <c r="A99" t="s">
        <v>583</v>
      </c>
      <c r="B99" t="s">
        <v>584</v>
      </c>
      <c r="C99" s="1" t="str">
        <f t="shared" si="12"/>
        <v>21:1176</v>
      </c>
      <c r="D99" s="1" t="str">
        <f t="shared" si="13"/>
        <v>21:0241</v>
      </c>
      <c r="E99" t="s">
        <v>585</v>
      </c>
      <c r="F99" t="s">
        <v>586</v>
      </c>
      <c r="H99">
        <v>71.200729999999993</v>
      </c>
      <c r="I99">
        <v>-113.91603000000001</v>
      </c>
      <c r="J99" s="1" t="str">
        <f t="shared" si="14"/>
        <v>NGR bulk stream sediment</v>
      </c>
      <c r="K99" s="1" t="str">
        <f t="shared" si="15"/>
        <v>&lt;177 micron (NGR)</v>
      </c>
      <c r="L99">
        <v>30</v>
      </c>
      <c r="M99" t="s">
        <v>28</v>
      </c>
      <c r="N99">
        <v>98</v>
      </c>
      <c r="O99">
        <v>1</v>
      </c>
      <c r="P99" t="s">
        <v>587</v>
      </c>
      <c r="Q99" t="s">
        <v>588</v>
      </c>
    </row>
    <row r="100" spans="1:17" x14ac:dyDescent="0.3">
      <c r="A100" t="s">
        <v>589</v>
      </c>
      <c r="B100" t="s">
        <v>590</v>
      </c>
      <c r="C100" s="1" t="str">
        <f t="shared" si="12"/>
        <v>21:1176</v>
      </c>
      <c r="D100" s="1" t="str">
        <f t="shared" si="13"/>
        <v>21:0241</v>
      </c>
      <c r="E100" t="s">
        <v>591</v>
      </c>
      <c r="F100" t="s">
        <v>592</v>
      </c>
      <c r="H100">
        <v>71.942369999999997</v>
      </c>
      <c r="I100">
        <v>-113.00005</v>
      </c>
      <c r="J100" s="1" t="str">
        <f t="shared" si="14"/>
        <v>NGR bulk stream sediment</v>
      </c>
      <c r="K100" s="1" t="str">
        <f t="shared" si="15"/>
        <v>&lt;177 micron (NGR)</v>
      </c>
      <c r="L100">
        <v>31</v>
      </c>
      <c r="M100" t="s">
        <v>28</v>
      </c>
      <c r="N100">
        <v>99</v>
      </c>
      <c r="O100">
        <v>1</v>
      </c>
      <c r="P100" t="s">
        <v>593</v>
      </c>
      <c r="Q100" t="s">
        <v>594</v>
      </c>
    </row>
    <row r="101" spans="1:17" x14ac:dyDescent="0.3">
      <c r="A101" t="s">
        <v>595</v>
      </c>
      <c r="B101" t="s">
        <v>596</v>
      </c>
      <c r="C101" s="1" t="str">
        <f t="shared" si="12"/>
        <v>21:1176</v>
      </c>
      <c r="D101" s="1" t="str">
        <f t="shared" si="13"/>
        <v>21:0241</v>
      </c>
      <c r="E101" t="s">
        <v>597</v>
      </c>
      <c r="F101" t="s">
        <v>598</v>
      </c>
      <c r="H101">
        <v>71.661519999999996</v>
      </c>
      <c r="I101">
        <v>-113.40904999999999</v>
      </c>
      <c r="J101" s="1" t="str">
        <f t="shared" si="14"/>
        <v>NGR bulk stream sediment</v>
      </c>
      <c r="K101" s="1" t="str">
        <f t="shared" si="15"/>
        <v>&lt;177 micron (NGR)</v>
      </c>
      <c r="L101">
        <v>31</v>
      </c>
      <c r="M101" t="s">
        <v>35</v>
      </c>
      <c r="N101">
        <v>100</v>
      </c>
      <c r="O101">
        <v>1</v>
      </c>
      <c r="P101" t="s">
        <v>599</v>
      </c>
      <c r="Q101" t="s">
        <v>600</v>
      </c>
    </row>
    <row r="102" spans="1:17" x14ac:dyDescent="0.3">
      <c r="A102" t="s">
        <v>601</v>
      </c>
      <c r="B102" t="s">
        <v>602</v>
      </c>
      <c r="C102" s="1" t="str">
        <f t="shared" si="12"/>
        <v>21:1176</v>
      </c>
      <c r="D102" s="1" t="str">
        <f t="shared" si="13"/>
        <v>21:0241</v>
      </c>
      <c r="E102" t="s">
        <v>603</v>
      </c>
      <c r="F102" t="s">
        <v>604</v>
      </c>
      <c r="H102">
        <v>71.872230000000002</v>
      </c>
      <c r="I102">
        <v>-113.04304999999999</v>
      </c>
      <c r="J102" s="1" t="str">
        <f t="shared" si="14"/>
        <v>NGR bulk stream sediment</v>
      </c>
      <c r="K102" s="1" t="str">
        <f t="shared" si="15"/>
        <v>&lt;177 micron (NGR)</v>
      </c>
      <c r="L102">
        <v>32</v>
      </c>
      <c r="M102" t="s">
        <v>28</v>
      </c>
      <c r="N102">
        <v>101</v>
      </c>
      <c r="O102">
        <v>1</v>
      </c>
      <c r="P102" t="s">
        <v>372</v>
      </c>
      <c r="Q102" t="s">
        <v>605</v>
      </c>
    </row>
    <row r="103" spans="1:17" x14ac:dyDescent="0.3">
      <c r="A103" t="s">
        <v>606</v>
      </c>
      <c r="B103" t="s">
        <v>607</v>
      </c>
      <c r="C103" s="1" t="str">
        <f t="shared" si="12"/>
        <v>21:1176</v>
      </c>
      <c r="D103" s="1" t="str">
        <f t="shared" si="13"/>
        <v>21:0241</v>
      </c>
      <c r="E103" t="s">
        <v>608</v>
      </c>
      <c r="F103" t="s">
        <v>609</v>
      </c>
      <c r="H103">
        <v>71.893069999999994</v>
      </c>
      <c r="I103">
        <v>-112.98004</v>
      </c>
      <c r="J103" s="1" t="str">
        <f t="shared" si="14"/>
        <v>NGR bulk stream sediment</v>
      </c>
      <c r="K103" s="1" t="str">
        <f t="shared" si="15"/>
        <v>&lt;177 micron (NGR)</v>
      </c>
      <c r="L103">
        <v>32</v>
      </c>
      <c r="M103" t="s">
        <v>35</v>
      </c>
      <c r="N103">
        <v>102</v>
      </c>
      <c r="O103">
        <v>1</v>
      </c>
      <c r="P103" t="s">
        <v>610</v>
      </c>
      <c r="Q103" t="s">
        <v>611</v>
      </c>
    </row>
    <row r="104" spans="1:17" x14ac:dyDescent="0.3">
      <c r="A104" t="s">
        <v>612</v>
      </c>
      <c r="B104" t="s">
        <v>613</v>
      </c>
      <c r="C104" s="1" t="str">
        <f t="shared" si="12"/>
        <v>21:1176</v>
      </c>
      <c r="D104" s="1" t="str">
        <f t="shared" si="13"/>
        <v>21:0241</v>
      </c>
      <c r="E104" t="s">
        <v>614</v>
      </c>
      <c r="F104" t="s">
        <v>615</v>
      </c>
      <c r="H104">
        <v>71.902230000000003</v>
      </c>
      <c r="I104">
        <v>-112.93004000000001</v>
      </c>
      <c r="J104" s="1" t="str">
        <f t="shared" si="14"/>
        <v>NGR bulk stream sediment</v>
      </c>
      <c r="K104" s="1" t="str">
        <f t="shared" si="15"/>
        <v>&lt;177 micron (NGR)</v>
      </c>
      <c r="L104">
        <v>32</v>
      </c>
      <c r="M104" t="s">
        <v>42</v>
      </c>
      <c r="N104">
        <v>103</v>
      </c>
      <c r="O104">
        <v>1</v>
      </c>
      <c r="P104" t="s">
        <v>616</v>
      </c>
      <c r="Q104" t="s">
        <v>617</v>
      </c>
    </row>
    <row r="105" spans="1:17" x14ac:dyDescent="0.3">
      <c r="A105" t="s">
        <v>618</v>
      </c>
      <c r="B105" t="s">
        <v>619</v>
      </c>
      <c r="C105" s="1" t="str">
        <f t="shared" si="12"/>
        <v>21:1176</v>
      </c>
      <c r="D105" s="1" t="str">
        <f t="shared" si="13"/>
        <v>21:0241</v>
      </c>
      <c r="E105" t="s">
        <v>620</v>
      </c>
      <c r="F105" t="s">
        <v>621</v>
      </c>
      <c r="H105">
        <v>71.939660000000003</v>
      </c>
      <c r="I105">
        <v>-112.94105</v>
      </c>
      <c r="J105" s="1" t="str">
        <f t="shared" si="14"/>
        <v>NGR bulk stream sediment</v>
      </c>
      <c r="K105" s="1" t="str">
        <f t="shared" si="15"/>
        <v>&lt;177 micron (NGR)</v>
      </c>
      <c r="L105">
        <v>32</v>
      </c>
      <c r="M105" t="s">
        <v>49</v>
      </c>
      <c r="N105">
        <v>104</v>
      </c>
      <c r="O105">
        <v>1</v>
      </c>
      <c r="P105" t="s">
        <v>622</v>
      </c>
      <c r="Q105" t="s">
        <v>623</v>
      </c>
    </row>
    <row r="106" spans="1:17" x14ac:dyDescent="0.3">
      <c r="A106" t="s">
        <v>624</v>
      </c>
      <c r="B106" t="s">
        <v>625</v>
      </c>
      <c r="C106" s="1" t="str">
        <f t="shared" si="12"/>
        <v>21:1176</v>
      </c>
      <c r="D106" s="1" t="str">
        <f t="shared" si="13"/>
        <v>21:0241</v>
      </c>
      <c r="E106" t="s">
        <v>626</v>
      </c>
      <c r="F106" t="s">
        <v>627</v>
      </c>
      <c r="H106">
        <v>71.980890000000002</v>
      </c>
      <c r="I106">
        <v>-112.73804</v>
      </c>
      <c r="J106" s="1" t="str">
        <f t="shared" si="14"/>
        <v>NGR bulk stream sediment</v>
      </c>
      <c r="K106" s="1" t="str">
        <f t="shared" si="15"/>
        <v>&lt;177 micron (NGR)</v>
      </c>
      <c r="L106">
        <v>32</v>
      </c>
      <c r="M106" t="s">
        <v>56</v>
      </c>
      <c r="N106">
        <v>105</v>
      </c>
      <c r="O106">
        <v>1</v>
      </c>
      <c r="P106" t="s">
        <v>429</v>
      </c>
      <c r="Q106" t="s">
        <v>628</v>
      </c>
    </row>
    <row r="107" spans="1:17" x14ac:dyDescent="0.3">
      <c r="A107" t="s">
        <v>629</v>
      </c>
      <c r="B107" t="s">
        <v>630</v>
      </c>
      <c r="C107" s="1" t="str">
        <f t="shared" si="12"/>
        <v>21:1176</v>
      </c>
      <c r="D107" s="1" t="str">
        <f t="shared" si="13"/>
        <v>21:0241</v>
      </c>
      <c r="E107" t="s">
        <v>631</v>
      </c>
      <c r="F107" t="s">
        <v>632</v>
      </c>
      <c r="H107">
        <v>71.986530000000002</v>
      </c>
      <c r="I107">
        <v>-112.70802999999999</v>
      </c>
      <c r="J107" s="1" t="str">
        <f t="shared" si="14"/>
        <v>NGR bulk stream sediment</v>
      </c>
      <c r="K107" s="1" t="str">
        <f t="shared" si="15"/>
        <v>&lt;177 micron (NGR)</v>
      </c>
      <c r="L107">
        <v>32</v>
      </c>
      <c r="M107" t="s">
        <v>63</v>
      </c>
      <c r="N107">
        <v>106</v>
      </c>
      <c r="O107">
        <v>1</v>
      </c>
      <c r="P107" t="s">
        <v>633</v>
      </c>
      <c r="Q107" t="s">
        <v>634</v>
      </c>
    </row>
    <row r="108" spans="1:17" x14ac:dyDescent="0.3">
      <c r="A108" t="s">
        <v>635</v>
      </c>
      <c r="B108" t="s">
        <v>636</v>
      </c>
      <c r="C108" s="1" t="str">
        <f t="shared" si="12"/>
        <v>21:1176</v>
      </c>
      <c r="D108" s="1" t="str">
        <f t="shared" si="13"/>
        <v>21:0241</v>
      </c>
      <c r="E108" t="s">
        <v>637</v>
      </c>
      <c r="F108" t="s">
        <v>638</v>
      </c>
      <c r="H108">
        <v>71.972800000000007</v>
      </c>
      <c r="I108">
        <v>-112.84204</v>
      </c>
      <c r="J108" s="1" t="str">
        <f t="shared" si="14"/>
        <v>NGR bulk stream sediment</v>
      </c>
      <c r="K108" s="1" t="str">
        <f t="shared" si="15"/>
        <v>&lt;177 micron (NGR)</v>
      </c>
      <c r="L108">
        <v>32</v>
      </c>
      <c r="M108" t="s">
        <v>81</v>
      </c>
      <c r="N108">
        <v>107</v>
      </c>
      <c r="O108">
        <v>1</v>
      </c>
      <c r="P108" t="s">
        <v>639</v>
      </c>
      <c r="Q108" t="s">
        <v>640</v>
      </c>
    </row>
    <row r="109" spans="1:17" x14ac:dyDescent="0.3">
      <c r="A109" t="s">
        <v>641</v>
      </c>
      <c r="B109" t="s">
        <v>642</v>
      </c>
      <c r="C109" s="1" t="str">
        <f t="shared" si="12"/>
        <v>21:1176</v>
      </c>
      <c r="D109" s="1" t="str">
        <f t="shared" si="13"/>
        <v>21:0241</v>
      </c>
      <c r="E109" t="s">
        <v>643</v>
      </c>
      <c r="F109" t="s">
        <v>644</v>
      </c>
      <c r="H109">
        <v>71.892449999999997</v>
      </c>
      <c r="I109">
        <v>-112.85203</v>
      </c>
      <c r="J109" s="1" t="str">
        <f t="shared" si="14"/>
        <v>NGR bulk stream sediment</v>
      </c>
      <c r="K109" s="1" t="str">
        <f t="shared" si="15"/>
        <v>&lt;177 micron (NGR)</v>
      </c>
      <c r="L109">
        <v>32</v>
      </c>
      <c r="M109" t="s">
        <v>88</v>
      </c>
      <c r="N109">
        <v>108</v>
      </c>
      <c r="O109">
        <v>1</v>
      </c>
      <c r="P109" t="s">
        <v>645</v>
      </c>
      <c r="Q109" t="s">
        <v>646</v>
      </c>
    </row>
    <row r="110" spans="1:17" x14ac:dyDescent="0.3">
      <c r="A110" t="s">
        <v>647</v>
      </c>
      <c r="B110" t="s">
        <v>648</v>
      </c>
      <c r="C110" s="1" t="str">
        <f t="shared" si="12"/>
        <v>21:1176</v>
      </c>
      <c r="D110" s="1" t="str">
        <f t="shared" si="13"/>
        <v>21:0241</v>
      </c>
      <c r="E110" t="s">
        <v>649</v>
      </c>
      <c r="F110" t="s">
        <v>650</v>
      </c>
      <c r="H110">
        <v>71.85163</v>
      </c>
      <c r="I110">
        <v>-113.00803999999999</v>
      </c>
      <c r="J110" s="1" t="str">
        <f t="shared" si="14"/>
        <v>NGR bulk stream sediment</v>
      </c>
      <c r="K110" s="1" t="str">
        <f t="shared" si="15"/>
        <v>&lt;177 micron (NGR)</v>
      </c>
      <c r="L110">
        <v>32</v>
      </c>
      <c r="M110" t="s">
        <v>95</v>
      </c>
      <c r="N110">
        <v>109</v>
      </c>
      <c r="O110">
        <v>1</v>
      </c>
      <c r="P110" t="s">
        <v>651</v>
      </c>
      <c r="Q110" t="s">
        <v>652</v>
      </c>
    </row>
    <row r="111" spans="1:17" x14ac:dyDescent="0.3">
      <c r="A111" t="s">
        <v>653</v>
      </c>
      <c r="B111" t="s">
        <v>654</v>
      </c>
      <c r="C111" s="1" t="str">
        <f t="shared" si="12"/>
        <v>21:1176</v>
      </c>
      <c r="D111" s="1" t="str">
        <f t="shared" si="13"/>
        <v>21:0241</v>
      </c>
      <c r="E111" t="s">
        <v>655</v>
      </c>
      <c r="F111" t="s">
        <v>656</v>
      </c>
      <c r="H111">
        <v>71.832350000000005</v>
      </c>
      <c r="I111">
        <v>-113.16605</v>
      </c>
      <c r="J111" s="1" t="str">
        <f t="shared" si="14"/>
        <v>NGR bulk stream sediment</v>
      </c>
      <c r="K111" s="1" t="str">
        <f t="shared" si="15"/>
        <v>&lt;177 micron (NGR)</v>
      </c>
      <c r="L111">
        <v>32</v>
      </c>
      <c r="M111" t="s">
        <v>101</v>
      </c>
      <c r="N111">
        <v>110</v>
      </c>
      <c r="O111">
        <v>1</v>
      </c>
      <c r="P111" t="s">
        <v>657</v>
      </c>
      <c r="Q111" t="s">
        <v>658</v>
      </c>
    </row>
    <row r="112" spans="1:17" x14ac:dyDescent="0.3">
      <c r="A112" t="s">
        <v>659</v>
      </c>
      <c r="B112" t="s">
        <v>660</v>
      </c>
      <c r="C112" s="1" t="str">
        <f t="shared" si="12"/>
        <v>21:1176</v>
      </c>
      <c r="D112" s="1" t="str">
        <f t="shared" si="13"/>
        <v>21:0241</v>
      </c>
      <c r="E112" t="s">
        <v>661</v>
      </c>
      <c r="F112" t="s">
        <v>662</v>
      </c>
      <c r="H112">
        <v>71.805589999999995</v>
      </c>
      <c r="I112">
        <v>-113.18105</v>
      </c>
      <c r="J112" s="1" t="str">
        <f t="shared" si="14"/>
        <v>NGR bulk stream sediment</v>
      </c>
      <c r="K112" s="1" t="str">
        <f t="shared" si="15"/>
        <v>&lt;177 micron (NGR)</v>
      </c>
      <c r="L112">
        <v>33</v>
      </c>
      <c r="M112" t="s">
        <v>21</v>
      </c>
      <c r="N112">
        <v>111</v>
      </c>
      <c r="O112">
        <v>7</v>
      </c>
      <c r="P112" t="s">
        <v>663</v>
      </c>
      <c r="Q112" t="s">
        <v>186</v>
      </c>
    </row>
    <row r="113" spans="1:17" x14ac:dyDescent="0.3">
      <c r="A113" t="s">
        <v>664</v>
      </c>
      <c r="B113" t="s">
        <v>665</v>
      </c>
      <c r="C113" s="1" t="str">
        <f t="shared" si="12"/>
        <v>21:1176</v>
      </c>
      <c r="D113" s="1" t="str">
        <f t="shared" si="13"/>
        <v>21:0241</v>
      </c>
      <c r="E113" t="s">
        <v>666</v>
      </c>
      <c r="F113" t="s">
        <v>667</v>
      </c>
      <c r="H113">
        <v>71.826139999999995</v>
      </c>
      <c r="I113">
        <v>-113.16305</v>
      </c>
      <c r="J113" s="1" t="str">
        <f t="shared" si="14"/>
        <v>NGR bulk stream sediment</v>
      </c>
      <c r="K113" s="1" t="str">
        <f t="shared" si="15"/>
        <v>&lt;177 micron (NGR)</v>
      </c>
      <c r="L113">
        <v>33</v>
      </c>
      <c r="M113" t="s">
        <v>28</v>
      </c>
      <c r="N113">
        <v>112</v>
      </c>
      <c r="O113">
        <v>1</v>
      </c>
      <c r="P113" t="s">
        <v>668</v>
      </c>
      <c r="Q113" t="s">
        <v>669</v>
      </c>
    </row>
    <row r="114" spans="1:17" x14ac:dyDescent="0.3">
      <c r="A114" t="s">
        <v>670</v>
      </c>
      <c r="B114" t="s">
        <v>671</v>
      </c>
      <c r="C114" s="1" t="str">
        <f t="shared" si="12"/>
        <v>21:1176</v>
      </c>
      <c r="D114" s="1" t="str">
        <f t="shared" si="13"/>
        <v>21:0241</v>
      </c>
      <c r="E114" t="s">
        <v>661</v>
      </c>
      <c r="F114" t="s">
        <v>672</v>
      </c>
      <c r="H114">
        <v>71.805589999999995</v>
      </c>
      <c r="I114">
        <v>-113.18105</v>
      </c>
      <c r="J114" s="1" t="str">
        <f t="shared" si="14"/>
        <v>NGR bulk stream sediment</v>
      </c>
      <c r="K114" s="1" t="str">
        <f t="shared" si="15"/>
        <v>&lt;177 micron (NGR)</v>
      </c>
      <c r="L114">
        <v>33</v>
      </c>
      <c r="M114" t="s">
        <v>69</v>
      </c>
      <c r="N114">
        <v>113</v>
      </c>
      <c r="O114">
        <v>1</v>
      </c>
      <c r="P114" t="s">
        <v>673</v>
      </c>
      <c r="Q114" t="s">
        <v>674</v>
      </c>
    </row>
    <row r="115" spans="1:17" x14ac:dyDescent="0.3">
      <c r="A115" t="s">
        <v>675</v>
      </c>
      <c r="B115" t="s">
        <v>676</v>
      </c>
      <c r="C115" s="1" t="str">
        <f t="shared" si="12"/>
        <v>21:1176</v>
      </c>
      <c r="D115" s="1" t="str">
        <f t="shared" si="13"/>
        <v>21:0241</v>
      </c>
      <c r="E115" t="s">
        <v>661</v>
      </c>
      <c r="F115" t="s">
        <v>677</v>
      </c>
      <c r="H115">
        <v>71.805589999999995</v>
      </c>
      <c r="I115">
        <v>-113.18105</v>
      </c>
      <c r="J115" s="1" t="str">
        <f t="shared" si="14"/>
        <v>NGR bulk stream sediment</v>
      </c>
      <c r="K115" s="1" t="str">
        <f t="shared" si="15"/>
        <v>&lt;177 micron (NGR)</v>
      </c>
      <c r="L115">
        <v>33</v>
      </c>
      <c r="M115" t="s">
        <v>75</v>
      </c>
      <c r="N115">
        <v>114</v>
      </c>
      <c r="O115">
        <v>1</v>
      </c>
      <c r="P115" t="s">
        <v>678</v>
      </c>
      <c r="Q115" t="s">
        <v>679</v>
      </c>
    </row>
    <row r="116" spans="1:17" x14ac:dyDescent="0.3">
      <c r="A116" t="s">
        <v>680</v>
      </c>
      <c r="B116" t="s">
        <v>681</v>
      </c>
      <c r="C116" s="1" t="str">
        <f t="shared" si="12"/>
        <v>21:1176</v>
      </c>
      <c r="D116" s="1" t="str">
        <f t="shared" si="13"/>
        <v>21:0241</v>
      </c>
      <c r="E116" t="s">
        <v>682</v>
      </c>
      <c r="F116" t="s">
        <v>683</v>
      </c>
      <c r="H116">
        <v>71.776529999999994</v>
      </c>
      <c r="I116">
        <v>-113.19705</v>
      </c>
      <c r="J116" s="1" t="str">
        <f t="shared" si="14"/>
        <v>NGR bulk stream sediment</v>
      </c>
      <c r="K116" s="1" t="str">
        <f t="shared" si="15"/>
        <v>&lt;177 micron (NGR)</v>
      </c>
      <c r="L116">
        <v>33</v>
      </c>
      <c r="M116" t="s">
        <v>35</v>
      </c>
      <c r="N116">
        <v>115</v>
      </c>
      <c r="O116">
        <v>1</v>
      </c>
      <c r="P116" t="s">
        <v>169</v>
      </c>
      <c r="Q116" t="s">
        <v>684</v>
      </c>
    </row>
    <row r="117" spans="1:17" x14ac:dyDescent="0.3">
      <c r="A117" t="s">
        <v>685</v>
      </c>
      <c r="B117" t="s">
        <v>686</v>
      </c>
      <c r="C117" s="1" t="str">
        <f t="shared" si="12"/>
        <v>21:1176</v>
      </c>
      <c r="D117" s="1" t="str">
        <f t="shared" si="13"/>
        <v>21:0241</v>
      </c>
      <c r="E117" t="s">
        <v>687</v>
      </c>
      <c r="F117" t="s">
        <v>688</v>
      </c>
      <c r="H117">
        <v>71.751990000000006</v>
      </c>
      <c r="I117">
        <v>-113.21404</v>
      </c>
      <c r="J117" s="1" t="str">
        <f t="shared" si="14"/>
        <v>NGR bulk stream sediment</v>
      </c>
      <c r="K117" s="1" t="str">
        <f t="shared" si="15"/>
        <v>&lt;177 micron (NGR)</v>
      </c>
      <c r="L117">
        <v>33</v>
      </c>
      <c r="M117" t="s">
        <v>42</v>
      </c>
      <c r="N117">
        <v>116</v>
      </c>
      <c r="O117">
        <v>1</v>
      </c>
      <c r="P117" t="s">
        <v>689</v>
      </c>
      <c r="Q117" t="s">
        <v>690</v>
      </c>
    </row>
    <row r="118" spans="1:17" x14ac:dyDescent="0.3">
      <c r="A118" t="s">
        <v>691</v>
      </c>
      <c r="B118" t="s">
        <v>692</v>
      </c>
      <c r="C118" s="1" t="str">
        <f t="shared" si="12"/>
        <v>21:1176</v>
      </c>
      <c r="D118" s="1" t="str">
        <f t="shared" si="13"/>
        <v>21:0241</v>
      </c>
      <c r="E118" t="s">
        <v>693</v>
      </c>
      <c r="F118" t="s">
        <v>694</v>
      </c>
      <c r="H118">
        <v>71.343710000000002</v>
      </c>
      <c r="I118">
        <v>-115.29013999999999</v>
      </c>
      <c r="J118" s="1" t="str">
        <f t="shared" si="14"/>
        <v>NGR bulk stream sediment</v>
      </c>
      <c r="K118" s="1" t="str">
        <f t="shared" si="15"/>
        <v>&lt;177 micron (NGR)</v>
      </c>
      <c r="L118">
        <v>34</v>
      </c>
      <c r="M118" t="s">
        <v>28</v>
      </c>
      <c r="N118">
        <v>117</v>
      </c>
      <c r="O118">
        <v>1</v>
      </c>
      <c r="P118" t="s">
        <v>695</v>
      </c>
      <c r="Q118" t="s">
        <v>696</v>
      </c>
    </row>
    <row r="119" spans="1:17" x14ac:dyDescent="0.3">
      <c r="A119" t="s">
        <v>697</v>
      </c>
      <c r="B119" t="s">
        <v>698</v>
      </c>
      <c r="C119" s="1" t="str">
        <f t="shared" si="12"/>
        <v>21:1176</v>
      </c>
      <c r="D119" s="1" t="str">
        <f t="shared" si="13"/>
        <v>21:0241</v>
      </c>
      <c r="E119" t="s">
        <v>699</v>
      </c>
      <c r="F119" t="s">
        <v>700</v>
      </c>
      <c r="H119">
        <v>71.055109999999999</v>
      </c>
      <c r="I119">
        <v>-115.53813</v>
      </c>
      <c r="J119" s="1" t="str">
        <f t="shared" si="14"/>
        <v>NGR bulk stream sediment</v>
      </c>
      <c r="K119" s="1" t="str">
        <f t="shared" si="15"/>
        <v>&lt;177 micron (NGR)</v>
      </c>
      <c r="L119">
        <v>35</v>
      </c>
      <c r="M119" t="s">
        <v>28</v>
      </c>
      <c r="N119">
        <v>118</v>
      </c>
      <c r="O119">
        <v>1</v>
      </c>
      <c r="P119" t="s">
        <v>701</v>
      </c>
      <c r="Q119" t="s">
        <v>702</v>
      </c>
    </row>
    <row r="120" spans="1:17" x14ac:dyDescent="0.3">
      <c r="A120" t="s">
        <v>703</v>
      </c>
      <c r="B120" t="s">
        <v>704</v>
      </c>
      <c r="C120" s="1" t="str">
        <f t="shared" si="12"/>
        <v>21:1176</v>
      </c>
      <c r="D120" s="1" t="str">
        <f t="shared" si="13"/>
        <v>21:0241</v>
      </c>
      <c r="E120" t="s">
        <v>705</v>
      </c>
      <c r="F120" t="s">
        <v>706</v>
      </c>
      <c r="H120">
        <v>71.033230000000003</v>
      </c>
      <c r="I120">
        <v>-113.599</v>
      </c>
      <c r="J120" s="1" t="str">
        <f t="shared" si="14"/>
        <v>NGR bulk stream sediment</v>
      </c>
      <c r="K120" s="1" t="str">
        <f t="shared" si="15"/>
        <v>&lt;177 micron (NGR)</v>
      </c>
      <c r="L120">
        <v>36</v>
      </c>
      <c r="M120" t="s">
        <v>28</v>
      </c>
      <c r="N120">
        <v>119</v>
      </c>
      <c r="O120">
        <v>1</v>
      </c>
      <c r="P120" t="s">
        <v>707</v>
      </c>
      <c r="Q120" t="s">
        <v>210</v>
      </c>
    </row>
    <row r="121" spans="1:17" x14ac:dyDescent="0.3">
      <c r="A121" t="s">
        <v>708</v>
      </c>
      <c r="B121" t="s">
        <v>709</v>
      </c>
      <c r="C121" s="1" t="str">
        <f t="shared" si="12"/>
        <v>21:1176</v>
      </c>
      <c r="D121" s="1" t="str">
        <f t="shared" si="13"/>
        <v>21:0241</v>
      </c>
      <c r="E121" t="s">
        <v>710</v>
      </c>
      <c r="F121" t="s">
        <v>711</v>
      </c>
      <c r="H121">
        <v>71.5822</v>
      </c>
      <c r="I121">
        <v>-113.08902</v>
      </c>
      <c r="J121" s="1" t="str">
        <f t="shared" si="14"/>
        <v>NGR bulk stream sediment</v>
      </c>
      <c r="K121" s="1" t="str">
        <f t="shared" si="15"/>
        <v>&lt;177 micron (NGR)</v>
      </c>
      <c r="L121">
        <v>36</v>
      </c>
      <c r="M121" t="s">
        <v>35</v>
      </c>
      <c r="N121">
        <v>120</v>
      </c>
      <c r="O121">
        <v>1</v>
      </c>
      <c r="P121" t="s">
        <v>712</v>
      </c>
      <c r="Q121" t="s">
        <v>713</v>
      </c>
    </row>
    <row r="122" spans="1:17" x14ac:dyDescent="0.3">
      <c r="A122" t="s">
        <v>714</v>
      </c>
      <c r="B122" t="s">
        <v>715</v>
      </c>
      <c r="C122" s="1" t="str">
        <f t="shared" si="12"/>
        <v>21:1176</v>
      </c>
      <c r="D122" s="1" t="str">
        <f t="shared" si="13"/>
        <v>21:0241</v>
      </c>
      <c r="E122" t="s">
        <v>716</v>
      </c>
      <c r="F122" t="s">
        <v>717</v>
      </c>
      <c r="H122">
        <v>71.800650000000005</v>
      </c>
      <c r="I122">
        <v>-113.03004</v>
      </c>
      <c r="J122" s="1" t="str">
        <f t="shared" si="14"/>
        <v>NGR bulk stream sediment</v>
      </c>
      <c r="K122" s="1" t="str">
        <f t="shared" si="15"/>
        <v>&lt;177 micron (NGR)</v>
      </c>
      <c r="L122">
        <v>36</v>
      </c>
      <c r="M122" t="s">
        <v>42</v>
      </c>
      <c r="N122">
        <v>121</v>
      </c>
      <c r="O122">
        <v>1</v>
      </c>
      <c r="P122" t="s">
        <v>718</v>
      </c>
      <c r="Q122" t="s">
        <v>719</v>
      </c>
    </row>
    <row r="123" spans="1:17" x14ac:dyDescent="0.3">
      <c r="A123" t="s">
        <v>720</v>
      </c>
      <c r="B123" t="s">
        <v>721</v>
      </c>
      <c r="C123" s="1" t="str">
        <f t="shared" si="12"/>
        <v>21:1176</v>
      </c>
      <c r="D123" s="1" t="str">
        <f t="shared" si="13"/>
        <v>21:0241</v>
      </c>
      <c r="E123" t="s">
        <v>722</v>
      </c>
      <c r="F123" t="s">
        <v>723</v>
      </c>
      <c r="H123">
        <v>71.926850000000002</v>
      </c>
      <c r="I123">
        <v>-112.52001</v>
      </c>
      <c r="J123" s="1" t="str">
        <f t="shared" si="14"/>
        <v>NGR bulk stream sediment</v>
      </c>
      <c r="K123" s="1" t="str">
        <f t="shared" si="15"/>
        <v>&lt;177 micron (NGR)</v>
      </c>
      <c r="L123">
        <v>36</v>
      </c>
      <c r="M123" t="s">
        <v>49</v>
      </c>
      <c r="N123">
        <v>122</v>
      </c>
      <c r="O123">
        <v>1</v>
      </c>
      <c r="P123" t="s">
        <v>724</v>
      </c>
      <c r="Q123" t="s">
        <v>725</v>
      </c>
    </row>
    <row r="124" spans="1:17" x14ac:dyDescent="0.3">
      <c r="A124" t="s">
        <v>726</v>
      </c>
      <c r="B124" t="s">
        <v>727</v>
      </c>
      <c r="C124" s="1" t="str">
        <f t="shared" si="12"/>
        <v>21:1176</v>
      </c>
      <c r="D124" s="1" t="str">
        <f t="shared" si="13"/>
        <v>21:0241</v>
      </c>
      <c r="E124" t="s">
        <v>728</v>
      </c>
      <c r="F124" t="s">
        <v>729</v>
      </c>
      <c r="H124">
        <v>71.934929999999994</v>
      </c>
      <c r="I124">
        <v>-112.69002999999999</v>
      </c>
      <c r="J124" s="1" t="str">
        <f t="shared" si="14"/>
        <v>NGR bulk stream sediment</v>
      </c>
      <c r="K124" s="1" t="str">
        <f t="shared" si="15"/>
        <v>&lt;177 micron (NGR)</v>
      </c>
      <c r="L124">
        <v>36</v>
      </c>
      <c r="M124" t="s">
        <v>56</v>
      </c>
      <c r="N124">
        <v>123</v>
      </c>
      <c r="O124">
        <v>1</v>
      </c>
      <c r="P124" t="s">
        <v>730</v>
      </c>
      <c r="Q124" t="s">
        <v>731</v>
      </c>
    </row>
    <row r="125" spans="1:17" x14ac:dyDescent="0.3">
      <c r="A125" t="s">
        <v>732</v>
      </c>
      <c r="B125" t="s">
        <v>733</v>
      </c>
      <c r="C125" s="1" t="str">
        <f t="shared" si="12"/>
        <v>21:1176</v>
      </c>
      <c r="D125" s="1" t="str">
        <f t="shared" si="13"/>
        <v>21:0241</v>
      </c>
      <c r="E125" t="s">
        <v>734</v>
      </c>
      <c r="F125" t="s">
        <v>735</v>
      </c>
      <c r="H125">
        <v>71.612790000000004</v>
      </c>
      <c r="I125">
        <v>-113.40304</v>
      </c>
      <c r="J125" s="1" t="str">
        <f t="shared" si="14"/>
        <v>NGR bulk stream sediment</v>
      </c>
      <c r="K125" s="1" t="str">
        <f t="shared" si="15"/>
        <v>&lt;177 micron (NGR)</v>
      </c>
      <c r="L125">
        <v>37</v>
      </c>
      <c r="M125" t="s">
        <v>21</v>
      </c>
      <c r="N125">
        <v>124</v>
      </c>
      <c r="O125">
        <v>7</v>
      </c>
      <c r="P125" t="s">
        <v>736</v>
      </c>
      <c r="Q125" t="s">
        <v>737</v>
      </c>
    </row>
    <row r="126" spans="1:17" x14ac:dyDescent="0.3">
      <c r="A126" t="s">
        <v>738</v>
      </c>
      <c r="B126" t="s">
        <v>739</v>
      </c>
      <c r="C126" s="1" t="str">
        <f t="shared" si="12"/>
        <v>21:1176</v>
      </c>
      <c r="D126" s="1" t="str">
        <f t="shared" si="13"/>
        <v>21:0241</v>
      </c>
      <c r="E126" t="s">
        <v>740</v>
      </c>
      <c r="F126" t="s">
        <v>741</v>
      </c>
      <c r="H126">
        <v>71.92774</v>
      </c>
      <c r="I126">
        <v>-112.70303</v>
      </c>
      <c r="J126" s="1" t="str">
        <f t="shared" si="14"/>
        <v>NGR bulk stream sediment</v>
      </c>
      <c r="K126" s="1" t="str">
        <f t="shared" si="15"/>
        <v>&lt;177 micron (NGR)</v>
      </c>
      <c r="L126">
        <v>37</v>
      </c>
      <c r="M126" t="s">
        <v>28</v>
      </c>
      <c r="N126">
        <v>125</v>
      </c>
      <c r="O126">
        <v>1</v>
      </c>
      <c r="P126" t="s">
        <v>742</v>
      </c>
      <c r="Q126" t="s">
        <v>743</v>
      </c>
    </row>
    <row r="127" spans="1:17" x14ac:dyDescent="0.3">
      <c r="A127" t="s">
        <v>744</v>
      </c>
      <c r="B127" t="s">
        <v>745</v>
      </c>
      <c r="C127" s="1" t="str">
        <f t="shared" si="12"/>
        <v>21:1176</v>
      </c>
      <c r="D127" s="1" t="str">
        <f t="shared" si="13"/>
        <v>21:0241</v>
      </c>
      <c r="E127" t="s">
        <v>746</v>
      </c>
      <c r="F127" t="s">
        <v>747</v>
      </c>
      <c r="H127">
        <v>71.92877</v>
      </c>
      <c r="I127">
        <v>-112.71903</v>
      </c>
      <c r="J127" s="1" t="str">
        <f t="shared" si="14"/>
        <v>NGR bulk stream sediment</v>
      </c>
      <c r="K127" s="1" t="str">
        <f t="shared" si="15"/>
        <v>&lt;177 micron (NGR)</v>
      </c>
      <c r="L127">
        <v>37</v>
      </c>
      <c r="M127" t="s">
        <v>35</v>
      </c>
      <c r="N127">
        <v>126</v>
      </c>
      <c r="O127">
        <v>1</v>
      </c>
      <c r="P127" t="s">
        <v>748</v>
      </c>
      <c r="Q127" t="s">
        <v>749</v>
      </c>
    </row>
    <row r="128" spans="1:17" x14ac:dyDescent="0.3">
      <c r="A128" t="s">
        <v>750</v>
      </c>
      <c r="B128" t="s">
        <v>751</v>
      </c>
      <c r="C128" s="1" t="str">
        <f t="shared" si="12"/>
        <v>21:1176</v>
      </c>
      <c r="D128" s="1" t="str">
        <f t="shared" si="13"/>
        <v>21:0241</v>
      </c>
      <c r="E128" t="s">
        <v>752</v>
      </c>
      <c r="F128" t="s">
        <v>753</v>
      </c>
      <c r="H128">
        <v>71.884749999999997</v>
      </c>
      <c r="I128">
        <v>-112.79803</v>
      </c>
      <c r="J128" s="1" t="str">
        <f t="shared" si="14"/>
        <v>NGR bulk stream sediment</v>
      </c>
      <c r="K128" s="1" t="str">
        <f t="shared" si="15"/>
        <v>&lt;177 micron (NGR)</v>
      </c>
      <c r="L128">
        <v>37</v>
      </c>
      <c r="M128" t="s">
        <v>42</v>
      </c>
      <c r="N128">
        <v>127</v>
      </c>
      <c r="O128">
        <v>1</v>
      </c>
      <c r="P128" t="s">
        <v>754</v>
      </c>
      <c r="Q128" t="s">
        <v>435</v>
      </c>
    </row>
    <row r="129" spans="1:17" x14ac:dyDescent="0.3">
      <c r="A129" t="s">
        <v>755</v>
      </c>
      <c r="B129" t="s">
        <v>756</v>
      </c>
      <c r="C129" s="1" t="str">
        <f t="shared" si="12"/>
        <v>21:1176</v>
      </c>
      <c r="D129" s="1" t="str">
        <f t="shared" si="13"/>
        <v>21:0241</v>
      </c>
      <c r="E129" t="s">
        <v>757</v>
      </c>
      <c r="F129" t="s">
        <v>758</v>
      </c>
      <c r="H129">
        <v>71.845830000000007</v>
      </c>
      <c r="I129">
        <v>-112.84202999999999</v>
      </c>
      <c r="J129" s="1" t="str">
        <f t="shared" si="14"/>
        <v>NGR bulk stream sediment</v>
      </c>
      <c r="K129" s="1" t="str">
        <f t="shared" si="15"/>
        <v>&lt;177 micron (NGR)</v>
      </c>
      <c r="L129">
        <v>37</v>
      </c>
      <c r="M129" t="s">
        <v>49</v>
      </c>
      <c r="N129">
        <v>128</v>
      </c>
      <c r="O129">
        <v>1</v>
      </c>
      <c r="P129" t="s">
        <v>759</v>
      </c>
      <c r="Q129" t="s">
        <v>760</v>
      </c>
    </row>
    <row r="130" spans="1:17" x14ac:dyDescent="0.3">
      <c r="A130" t="s">
        <v>761</v>
      </c>
      <c r="B130" t="s">
        <v>762</v>
      </c>
      <c r="C130" s="1" t="str">
        <f t="shared" ref="C130:C161" si="16">HYPERLINK("https://geochem.nrcan.gc.ca/cdogs/content/bdl/bdl211176_e.htm", "21:1176")</f>
        <v>21:1176</v>
      </c>
      <c r="D130" s="1" t="str">
        <f t="shared" ref="D130:D164" si="17">HYPERLINK("https://geochem.nrcan.gc.ca/cdogs/content/svy/svy210241_e.htm", "21:0241")</f>
        <v>21:0241</v>
      </c>
      <c r="E130" t="s">
        <v>763</v>
      </c>
      <c r="F130" t="s">
        <v>764</v>
      </c>
      <c r="H130">
        <v>71.659289999999999</v>
      </c>
      <c r="I130">
        <v>-113.26804</v>
      </c>
      <c r="J130" s="1" t="str">
        <f t="shared" ref="J130:J164" si="18">HYPERLINK("https://geochem.nrcan.gc.ca/cdogs/content/kwd/kwd020030_e.htm", "NGR bulk stream sediment")</f>
        <v>NGR bulk stream sediment</v>
      </c>
      <c r="K130" s="1" t="str">
        <f t="shared" ref="K130:K164" si="19">HYPERLINK("https://geochem.nrcan.gc.ca/cdogs/content/kwd/kwd080006_e.htm", "&lt;177 micron (NGR)")</f>
        <v>&lt;177 micron (NGR)</v>
      </c>
      <c r="L130">
        <v>37</v>
      </c>
      <c r="M130" t="s">
        <v>56</v>
      </c>
      <c r="N130">
        <v>129</v>
      </c>
      <c r="O130">
        <v>1</v>
      </c>
      <c r="P130" t="s">
        <v>765</v>
      </c>
      <c r="Q130" t="s">
        <v>766</v>
      </c>
    </row>
    <row r="131" spans="1:17" x14ac:dyDescent="0.3">
      <c r="A131" t="s">
        <v>767</v>
      </c>
      <c r="B131" t="s">
        <v>768</v>
      </c>
      <c r="C131" s="1" t="str">
        <f t="shared" si="16"/>
        <v>21:1176</v>
      </c>
      <c r="D131" s="1" t="str">
        <f t="shared" si="17"/>
        <v>21:0241</v>
      </c>
      <c r="E131" t="s">
        <v>769</v>
      </c>
      <c r="F131" t="s">
        <v>770</v>
      </c>
      <c r="H131">
        <v>71.663579999999996</v>
      </c>
      <c r="I131">
        <v>-113.29704</v>
      </c>
      <c r="J131" s="1" t="str">
        <f t="shared" si="18"/>
        <v>NGR bulk stream sediment</v>
      </c>
      <c r="K131" s="1" t="str">
        <f t="shared" si="19"/>
        <v>&lt;177 micron (NGR)</v>
      </c>
      <c r="L131">
        <v>37</v>
      </c>
      <c r="M131" t="s">
        <v>63</v>
      </c>
      <c r="N131">
        <v>130</v>
      </c>
      <c r="O131">
        <v>1</v>
      </c>
      <c r="P131" t="s">
        <v>771</v>
      </c>
      <c r="Q131" t="s">
        <v>772</v>
      </c>
    </row>
    <row r="132" spans="1:17" x14ac:dyDescent="0.3">
      <c r="A132" t="s">
        <v>773</v>
      </c>
      <c r="B132" t="s">
        <v>774</v>
      </c>
      <c r="C132" s="1" t="str">
        <f t="shared" si="16"/>
        <v>21:1176</v>
      </c>
      <c r="D132" s="1" t="str">
        <f t="shared" si="17"/>
        <v>21:0241</v>
      </c>
      <c r="E132" t="s">
        <v>775</v>
      </c>
      <c r="F132" t="s">
        <v>776</v>
      </c>
      <c r="H132">
        <v>71.650890000000004</v>
      </c>
      <c r="I132">
        <v>-113.31204</v>
      </c>
      <c r="J132" s="1" t="str">
        <f t="shared" si="18"/>
        <v>NGR bulk stream sediment</v>
      </c>
      <c r="K132" s="1" t="str">
        <f t="shared" si="19"/>
        <v>&lt;177 micron (NGR)</v>
      </c>
      <c r="L132">
        <v>37</v>
      </c>
      <c r="M132" t="s">
        <v>81</v>
      </c>
      <c r="N132">
        <v>131</v>
      </c>
      <c r="O132">
        <v>1</v>
      </c>
      <c r="P132" t="s">
        <v>777</v>
      </c>
      <c r="Q132" t="s">
        <v>778</v>
      </c>
    </row>
    <row r="133" spans="1:17" x14ac:dyDescent="0.3">
      <c r="A133" t="s">
        <v>779</v>
      </c>
      <c r="B133" t="s">
        <v>780</v>
      </c>
      <c r="C133" s="1" t="str">
        <f t="shared" si="16"/>
        <v>21:1176</v>
      </c>
      <c r="D133" s="1" t="str">
        <f t="shared" si="17"/>
        <v>21:0241</v>
      </c>
      <c r="E133" t="s">
        <v>734</v>
      </c>
      <c r="F133" t="s">
        <v>781</v>
      </c>
      <c r="H133">
        <v>71.612790000000004</v>
      </c>
      <c r="I133">
        <v>-113.40304</v>
      </c>
      <c r="J133" s="1" t="str">
        <f t="shared" si="18"/>
        <v>NGR bulk stream sediment</v>
      </c>
      <c r="K133" s="1" t="str">
        <f t="shared" si="19"/>
        <v>&lt;177 micron (NGR)</v>
      </c>
      <c r="L133">
        <v>37</v>
      </c>
      <c r="M133" t="s">
        <v>75</v>
      </c>
      <c r="N133">
        <v>132</v>
      </c>
      <c r="O133">
        <v>1</v>
      </c>
      <c r="P133" t="s">
        <v>216</v>
      </c>
      <c r="Q133" t="s">
        <v>216</v>
      </c>
    </row>
    <row r="134" spans="1:17" x14ac:dyDescent="0.3">
      <c r="A134" t="s">
        <v>782</v>
      </c>
      <c r="B134" t="s">
        <v>783</v>
      </c>
      <c r="C134" s="1" t="str">
        <f t="shared" si="16"/>
        <v>21:1176</v>
      </c>
      <c r="D134" s="1" t="str">
        <f t="shared" si="17"/>
        <v>21:0241</v>
      </c>
      <c r="E134" t="s">
        <v>734</v>
      </c>
      <c r="F134" t="s">
        <v>784</v>
      </c>
      <c r="H134">
        <v>71.612790000000004</v>
      </c>
      <c r="I134">
        <v>-113.40304</v>
      </c>
      <c r="J134" s="1" t="str">
        <f t="shared" si="18"/>
        <v>NGR bulk stream sediment</v>
      </c>
      <c r="K134" s="1" t="str">
        <f t="shared" si="19"/>
        <v>&lt;177 micron (NGR)</v>
      </c>
      <c r="L134">
        <v>37</v>
      </c>
      <c r="M134" t="s">
        <v>69</v>
      </c>
      <c r="N134">
        <v>133</v>
      </c>
      <c r="O134">
        <v>1</v>
      </c>
      <c r="P134" t="s">
        <v>785</v>
      </c>
      <c r="Q134" t="s">
        <v>786</v>
      </c>
    </row>
    <row r="135" spans="1:17" x14ac:dyDescent="0.3">
      <c r="A135" t="s">
        <v>787</v>
      </c>
      <c r="B135" t="s">
        <v>788</v>
      </c>
      <c r="C135" s="1" t="str">
        <f t="shared" si="16"/>
        <v>21:1176</v>
      </c>
      <c r="D135" s="1" t="str">
        <f t="shared" si="17"/>
        <v>21:0241</v>
      </c>
      <c r="E135" t="s">
        <v>789</v>
      </c>
      <c r="F135" t="s">
        <v>790</v>
      </c>
      <c r="H135">
        <v>71.041880000000006</v>
      </c>
      <c r="I135">
        <v>-113.678</v>
      </c>
      <c r="J135" s="1" t="str">
        <f t="shared" si="18"/>
        <v>NGR bulk stream sediment</v>
      </c>
      <c r="K135" s="1" t="str">
        <f t="shared" si="19"/>
        <v>&lt;177 micron (NGR)</v>
      </c>
      <c r="L135">
        <v>38</v>
      </c>
      <c r="M135" t="s">
        <v>28</v>
      </c>
      <c r="N135">
        <v>134</v>
      </c>
      <c r="O135">
        <v>1</v>
      </c>
      <c r="P135" t="s">
        <v>791</v>
      </c>
      <c r="Q135" t="s">
        <v>210</v>
      </c>
    </row>
    <row r="136" spans="1:17" x14ac:dyDescent="0.3">
      <c r="A136" t="s">
        <v>792</v>
      </c>
      <c r="B136" t="s">
        <v>793</v>
      </c>
      <c r="C136" s="1" t="str">
        <f t="shared" si="16"/>
        <v>21:1176</v>
      </c>
      <c r="D136" s="1" t="str">
        <f t="shared" si="17"/>
        <v>21:0241</v>
      </c>
      <c r="E136" t="s">
        <v>794</v>
      </c>
      <c r="F136" t="s">
        <v>795</v>
      </c>
      <c r="H136">
        <v>71.549030000000002</v>
      </c>
      <c r="I136">
        <v>-113.20702</v>
      </c>
      <c r="J136" s="1" t="str">
        <f t="shared" si="18"/>
        <v>NGR bulk stream sediment</v>
      </c>
      <c r="K136" s="1" t="str">
        <f t="shared" si="19"/>
        <v>&lt;177 micron (NGR)</v>
      </c>
      <c r="L136">
        <v>39</v>
      </c>
      <c r="M136" t="s">
        <v>28</v>
      </c>
      <c r="N136">
        <v>135</v>
      </c>
      <c r="O136">
        <v>1</v>
      </c>
      <c r="P136" t="s">
        <v>402</v>
      </c>
      <c r="Q136" t="s">
        <v>796</v>
      </c>
    </row>
    <row r="137" spans="1:17" x14ac:dyDescent="0.3">
      <c r="A137" t="s">
        <v>797</v>
      </c>
      <c r="B137" t="s">
        <v>798</v>
      </c>
      <c r="C137" s="1" t="str">
        <f t="shared" si="16"/>
        <v>21:1176</v>
      </c>
      <c r="D137" s="1" t="str">
        <f t="shared" si="17"/>
        <v>21:0241</v>
      </c>
      <c r="E137" t="s">
        <v>799</v>
      </c>
      <c r="F137" t="s">
        <v>800</v>
      </c>
      <c r="H137">
        <v>71.571820000000002</v>
      </c>
      <c r="I137">
        <v>-113.24203</v>
      </c>
      <c r="J137" s="1" t="str">
        <f t="shared" si="18"/>
        <v>NGR bulk stream sediment</v>
      </c>
      <c r="K137" s="1" t="str">
        <f t="shared" si="19"/>
        <v>&lt;177 micron (NGR)</v>
      </c>
      <c r="L137">
        <v>39</v>
      </c>
      <c r="M137" t="s">
        <v>35</v>
      </c>
      <c r="N137">
        <v>136</v>
      </c>
      <c r="O137">
        <v>1</v>
      </c>
      <c r="P137" t="s">
        <v>801</v>
      </c>
      <c r="Q137" t="s">
        <v>802</v>
      </c>
    </row>
    <row r="138" spans="1:17" x14ac:dyDescent="0.3">
      <c r="A138" t="s">
        <v>803</v>
      </c>
      <c r="B138" t="s">
        <v>804</v>
      </c>
      <c r="C138" s="1" t="str">
        <f t="shared" si="16"/>
        <v>21:1176</v>
      </c>
      <c r="D138" s="1" t="str">
        <f t="shared" si="17"/>
        <v>21:0241</v>
      </c>
      <c r="E138" t="s">
        <v>805</v>
      </c>
      <c r="F138" t="s">
        <v>806</v>
      </c>
      <c r="H138">
        <v>71.52955</v>
      </c>
      <c r="I138">
        <v>-113.58605</v>
      </c>
      <c r="J138" s="1" t="str">
        <f t="shared" si="18"/>
        <v>NGR bulk stream sediment</v>
      </c>
      <c r="K138" s="1" t="str">
        <f t="shared" si="19"/>
        <v>&lt;177 micron (NGR)</v>
      </c>
      <c r="L138">
        <v>39</v>
      </c>
      <c r="M138" t="s">
        <v>42</v>
      </c>
      <c r="N138">
        <v>137</v>
      </c>
      <c r="O138">
        <v>1</v>
      </c>
      <c r="P138" t="s">
        <v>807</v>
      </c>
      <c r="Q138" t="s">
        <v>808</v>
      </c>
    </row>
    <row r="139" spans="1:17" x14ac:dyDescent="0.3">
      <c r="A139" t="s">
        <v>809</v>
      </c>
      <c r="B139" t="s">
        <v>810</v>
      </c>
      <c r="C139" s="1" t="str">
        <f t="shared" si="16"/>
        <v>21:1176</v>
      </c>
      <c r="D139" s="1" t="str">
        <f t="shared" si="17"/>
        <v>21:0241</v>
      </c>
      <c r="E139" t="s">
        <v>811</v>
      </c>
      <c r="F139" t="s">
        <v>812</v>
      </c>
      <c r="H139">
        <v>71.521119999999996</v>
      </c>
      <c r="I139">
        <v>-113.57805</v>
      </c>
      <c r="J139" s="1" t="str">
        <f t="shared" si="18"/>
        <v>NGR bulk stream sediment</v>
      </c>
      <c r="K139" s="1" t="str">
        <f t="shared" si="19"/>
        <v>&lt;177 micron (NGR)</v>
      </c>
      <c r="L139">
        <v>40</v>
      </c>
      <c r="M139" t="s">
        <v>28</v>
      </c>
      <c r="N139">
        <v>138</v>
      </c>
      <c r="O139">
        <v>1</v>
      </c>
      <c r="P139" t="s">
        <v>390</v>
      </c>
      <c r="Q139" t="s">
        <v>813</v>
      </c>
    </row>
    <row r="140" spans="1:17" x14ac:dyDescent="0.3">
      <c r="A140" t="s">
        <v>814</v>
      </c>
      <c r="B140" t="s">
        <v>815</v>
      </c>
      <c r="C140" s="1" t="str">
        <f t="shared" si="16"/>
        <v>21:1176</v>
      </c>
      <c r="D140" s="1" t="str">
        <f t="shared" si="17"/>
        <v>21:0241</v>
      </c>
      <c r="E140" t="s">
        <v>816</v>
      </c>
      <c r="F140" t="s">
        <v>817</v>
      </c>
      <c r="H140">
        <v>71.480429999999998</v>
      </c>
      <c r="I140">
        <v>-113.68304999999999</v>
      </c>
      <c r="J140" s="1" t="str">
        <f t="shared" si="18"/>
        <v>NGR bulk stream sediment</v>
      </c>
      <c r="K140" s="1" t="str">
        <f t="shared" si="19"/>
        <v>&lt;177 micron (NGR)</v>
      </c>
      <c r="L140">
        <v>40</v>
      </c>
      <c r="M140" t="s">
        <v>35</v>
      </c>
      <c r="N140">
        <v>139</v>
      </c>
      <c r="O140">
        <v>1</v>
      </c>
      <c r="P140" t="s">
        <v>528</v>
      </c>
      <c r="Q140" t="s">
        <v>23</v>
      </c>
    </row>
    <row r="141" spans="1:17" x14ac:dyDescent="0.3">
      <c r="A141" t="s">
        <v>818</v>
      </c>
      <c r="B141" t="s">
        <v>819</v>
      </c>
      <c r="C141" s="1" t="str">
        <f t="shared" si="16"/>
        <v>21:1176</v>
      </c>
      <c r="D141" s="1" t="str">
        <f t="shared" si="17"/>
        <v>21:0241</v>
      </c>
      <c r="E141" t="s">
        <v>820</v>
      </c>
      <c r="F141" t="s">
        <v>821</v>
      </c>
      <c r="H141">
        <v>71.431489999999997</v>
      </c>
      <c r="I141">
        <v>-113.74605</v>
      </c>
      <c r="J141" s="1" t="str">
        <f t="shared" si="18"/>
        <v>NGR bulk stream sediment</v>
      </c>
      <c r="K141" s="1" t="str">
        <f t="shared" si="19"/>
        <v>&lt;177 micron (NGR)</v>
      </c>
      <c r="L141">
        <v>40</v>
      </c>
      <c r="M141" t="s">
        <v>42</v>
      </c>
      <c r="N141">
        <v>140</v>
      </c>
      <c r="O141">
        <v>1</v>
      </c>
      <c r="P141" t="s">
        <v>216</v>
      </c>
      <c r="Q141" t="s">
        <v>216</v>
      </c>
    </row>
    <row r="142" spans="1:17" x14ac:dyDescent="0.3">
      <c r="A142" t="s">
        <v>822</v>
      </c>
      <c r="B142" t="s">
        <v>823</v>
      </c>
      <c r="C142" s="1" t="str">
        <f t="shared" si="16"/>
        <v>21:1176</v>
      </c>
      <c r="D142" s="1" t="str">
        <f t="shared" si="17"/>
        <v>21:0241</v>
      </c>
      <c r="E142" t="s">
        <v>824</v>
      </c>
      <c r="F142" t="s">
        <v>825</v>
      </c>
      <c r="H142">
        <v>71.041219999999996</v>
      </c>
      <c r="I142">
        <v>-114.85908000000001</v>
      </c>
      <c r="J142" s="1" t="str">
        <f t="shared" si="18"/>
        <v>NGR bulk stream sediment</v>
      </c>
      <c r="K142" s="1" t="str">
        <f t="shared" si="19"/>
        <v>&lt;177 micron (NGR)</v>
      </c>
      <c r="L142">
        <v>41</v>
      </c>
      <c r="M142" t="s">
        <v>21</v>
      </c>
      <c r="N142">
        <v>141</v>
      </c>
      <c r="O142">
        <v>7</v>
      </c>
      <c r="P142" t="s">
        <v>257</v>
      </c>
      <c r="Q142" t="s">
        <v>210</v>
      </c>
    </row>
    <row r="143" spans="1:17" x14ac:dyDescent="0.3">
      <c r="A143" t="s">
        <v>826</v>
      </c>
      <c r="B143" t="s">
        <v>827</v>
      </c>
      <c r="C143" s="1" t="str">
        <f t="shared" si="16"/>
        <v>21:1176</v>
      </c>
      <c r="D143" s="1" t="str">
        <f t="shared" si="17"/>
        <v>21:0241</v>
      </c>
      <c r="E143" t="s">
        <v>824</v>
      </c>
      <c r="F143" t="s">
        <v>828</v>
      </c>
      <c r="H143">
        <v>71.041219999999996</v>
      </c>
      <c r="I143">
        <v>-114.85908000000001</v>
      </c>
      <c r="J143" s="1" t="str">
        <f t="shared" si="18"/>
        <v>NGR bulk stream sediment</v>
      </c>
      <c r="K143" s="1" t="str">
        <f t="shared" si="19"/>
        <v>&lt;177 micron (NGR)</v>
      </c>
      <c r="L143">
        <v>41</v>
      </c>
      <c r="M143" t="s">
        <v>69</v>
      </c>
      <c r="N143">
        <v>142</v>
      </c>
      <c r="O143">
        <v>1</v>
      </c>
      <c r="P143" t="s">
        <v>233</v>
      </c>
      <c r="Q143" t="s">
        <v>210</v>
      </c>
    </row>
    <row r="144" spans="1:17" x14ac:dyDescent="0.3">
      <c r="A144" t="s">
        <v>829</v>
      </c>
      <c r="B144" t="s">
        <v>830</v>
      </c>
      <c r="C144" s="1" t="str">
        <f t="shared" si="16"/>
        <v>21:1176</v>
      </c>
      <c r="D144" s="1" t="str">
        <f t="shared" si="17"/>
        <v>21:0241</v>
      </c>
      <c r="E144" t="s">
        <v>824</v>
      </c>
      <c r="F144" t="s">
        <v>831</v>
      </c>
      <c r="H144">
        <v>71.041219999999996</v>
      </c>
      <c r="I144">
        <v>-114.85908000000001</v>
      </c>
      <c r="J144" s="1" t="str">
        <f t="shared" si="18"/>
        <v>NGR bulk stream sediment</v>
      </c>
      <c r="K144" s="1" t="str">
        <f t="shared" si="19"/>
        <v>&lt;177 micron (NGR)</v>
      </c>
      <c r="L144">
        <v>41</v>
      </c>
      <c r="M144" t="s">
        <v>75</v>
      </c>
      <c r="N144">
        <v>143</v>
      </c>
      <c r="O144">
        <v>1</v>
      </c>
      <c r="P144" t="s">
        <v>832</v>
      </c>
      <c r="Q144" t="s">
        <v>210</v>
      </c>
    </row>
    <row r="145" spans="1:17" x14ac:dyDescent="0.3">
      <c r="A145" t="s">
        <v>833</v>
      </c>
      <c r="B145" t="s">
        <v>834</v>
      </c>
      <c r="C145" s="1" t="str">
        <f t="shared" si="16"/>
        <v>21:1176</v>
      </c>
      <c r="D145" s="1" t="str">
        <f t="shared" si="17"/>
        <v>21:0241</v>
      </c>
      <c r="E145" t="s">
        <v>835</v>
      </c>
      <c r="F145" t="s">
        <v>836</v>
      </c>
      <c r="H145">
        <v>71.013140000000007</v>
      </c>
      <c r="I145">
        <v>-114.43805</v>
      </c>
      <c r="J145" s="1" t="str">
        <f t="shared" si="18"/>
        <v>NGR bulk stream sediment</v>
      </c>
      <c r="K145" s="1" t="str">
        <f t="shared" si="19"/>
        <v>&lt;177 micron (NGR)</v>
      </c>
      <c r="L145">
        <v>41</v>
      </c>
      <c r="M145" t="s">
        <v>28</v>
      </c>
      <c r="N145">
        <v>144</v>
      </c>
      <c r="O145">
        <v>1</v>
      </c>
      <c r="P145" t="s">
        <v>837</v>
      </c>
      <c r="Q145" t="s">
        <v>838</v>
      </c>
    </row>
    <row r="146" spans="1:17" x14ac:dyDescent="0.3">
      <c r="A146" t="s">
        <v>839</v>
      </c>
      <c r="B146" t="s">
        <v>840</v>
      </c>
      <c r="C146" s="1" t="str">
        <f t="shared" si="16"/>
        <v>21:1176</v>
      </c>
      <c r="D146" s="1" t="str">
        <f t="shared" si="17"/>
        <v>21:0241</v>
      </c>
      <c r="E146" t="s">
        <v>841</v>
      </c>
      <c r="F146" t="s">
        <v>842</v>
      </c>
      <c r="H146">
        <v>71.311300000000003</v>
      </c>
      <c r="I146">
        <v>-113.67003</v>
      </c>
      <c r="J146" s="1" t="str">
        <f t="shared" si="18"/>
        <v>NGR bulk stream sediment</v>
      </c>
      <c r="K146" s="1" t="str">
        <f t="shared" si="19"/>
        <v>&lt;177 micron (NGR)</v>
      </c>
      <c r="L146">
        <v>42</v>
      </c>
      <c r="M146" t="s">
        <v>28</v>
      </c>
      <c r="N146">
        <v>145</v>
      </c>
      <c r="O146">
        <v>1</v>
      </c>
      <c r="P146" t="s">
        <v>843</v>
      </c>
      <c r="Q146" t="s">
        <v>844</v>
      </c>
    </row>
    <row r="147" spans="1:17" x14ac:dyDescent="0.3">
      <c r="A147" t="s">
        <v>845</v>
      </c>
      <c r="B147" t="s">
        <v>846</v>
      </c>
      <c r="C147" s="1" t="str">
        <f t="shared" si="16"/>
        <v>21:1176</v>
      </c>
      <c r="D147" s="1" t="str">
        <f t="shared" si="17"/>
        <v>21:0241</v>
      </c>
      <c r="E147" t="s">
        <v>847</v>
      </c>
      <c r="F147" t="s">
        <v>848</v>
      </c>
      <c r="H147">
        <v>71.361959999999996</v>
      </c>
      <c r="I147">
        <v>-113.29801</v>
      </c>
      <c r="J147" s="1" t="str">
        <f t="shared" si="18"/>
        <v>NGR bulk stream sediment</v>
      </c>
      <c r="K147" s="1" t="str">
        <f t="shared" si="19"/>
        <v>&lt;177 micron (NGR)</v>
      </c>
      <c r="L147">
        <v>43</v>
      </c>
      <c r="M147" t="s">
        <v>28</v>
      </c>
      <c r="N147">
        <v>146</v>
      </c>
      <c r="O147">
        <v>1</v>
      </c>
      <c r="P147" t="s">
        <v>849</v>
      </c>
      <c r="Q147" t="s">
        <v>850</v>
      </c>
    </row>
    <row r="148" spans="1:17" x14ac:dyDescent="0.3">
      <c r="A148" t="s">
        <v>851</v>
      </c>
      <c r="B148" t="s">
        <v>852</v>
      </c>
      <c r="C148" s="1" t="str">
        <f t="shared" si="16"/>
        <v>21:1176</v>
      </c>
      <c r="D148" s="1" t="str">
        <f t="shared" si="17"/>
        <v>21:0241</v>
      </c>
      <c r="E148" t="s">
        <v>853</v>
      </c>
      <c r="F148" t="s">
        <v>854</v>
      </c>
      <c r="H148">
        <v>72.269819999999996</v>
      </c>
      <c r="I148">
        <v>-112.05401999999999</v>
      </c>
      <c r="J148" s="1" t="str">
        <f t="shared" si="18"/>
        <v>NGR bulk stream sediment</v>
      </c>
      <c r="K148" s="1" t="str">
        <f t="shared" si="19"/>
        <v>&lt;177 micron (NGR)</v>
      </c>
      <c r="L148">
        <v>44</v>
      </c>
      <c r="M148" t="s">
        <v>28</v>
      </c>
      <c r="N148">
        <v>147</v>
      </c>
      <c r="O148">
        <v>1</v>
      </c>
      <c r="P148" t="s">
        <v>855</v>
      </c>
      <c r="Q148" t="s">
        <v>856</v>
      </c>
    </row>
    <row r="149" spans="1:17" x14ac:dyDescent="0.3">
      <c r="A149" t="s">
        <v>857</v>
      </c>
      <c r="B149" t="s">
        <v>858</v>
      </c>
      <c r="C149" s="1" t="str">
        <f t="shared" si="16"/>
        <v>21:1176</v>
      </c>
      <c r="D149" s="1" t="str">
        <f t="shared" si="17"/>
        <v>21:0241</v>
      </c>
      <c r="E149" t="s">
        <v>859</v>
      </c>
      <c r="F149" t="s">
        <v>860</v>
      </c>
      <c r="H149">
        <v>72.150559999999999</v>
      </c>
      <c r="I149">
        <v>-112.51504</v>
      </c>
      <c r="J149" s="1" t="str">
        <f t="shared" si="18"/>
        <v>NGR bulk stream sediment</v>
      </c>
      <c r="K149" s="1" t="str">
        <f t="shared" si="19"/>
        <v>&lt;177 micron (NGR)</v>
      </c>
      <c r="L149">
        <v>44</v>
      </c>
      <c r="M149" t="s">
        <v>35</v>
      </c>
      <c r="N149">
        <v>148</v>
      </c>
      <c r="O149">
        <v>1</v>
      </c>
      <c r="P149" t="s">
        <v>861</v>
      </c>
      <c r="Q149" t="s">
        <v>862</v>
      </c>
    </row>
    <row r="150" spans="1:17" x14ac:dyDescent="0.3">
      <c r="A150" t="s">
        <v>863</v>
      </c>
      <c r="B150" t="s">
        <v>864</v>
      </c>
      <c r="C150" s="1" t="str">
        <f t="shared" si="16"/>
        <v>21:1176</v>
      </c>
      <c r="D150" s="1" t="str">
        <f t="shared" si="17"/>
        <v>21:0241</v>
      </c>
      <c r="E150" t="s">
        <v>865</v>
      </c>
      <c r="F150" t="s">
        <v>866</v>
      </c>
      <c r="H150">
        <v>72.112260000000006</v>
      </c>
      <c r="I150">
        <v>-112.59804</v>
      </c>
      <c r="J150" s="1" t="str">
        <f t="shared" si="18"/>
        <v>NGR bulk stream sediment</v>
      </c>
      <c r="K150" s="1" t="str">
        <f t="shared" si="19"/>
        <v>&lt;177 micron (NGR)</v>
      </c>
      <c r="L150">
        <v>44</v>
      </c>
      <c r="M150" t="s">
        <v>42</v>
      </c>
      <c r="N150">
        <v>149</v>
      </c>
      <c r="O150">
        <v>1</v>
      </c>
      <c r="P150" t="s">
        <v>867</v>
      </c>
      <c r="Q150" t="s">
        <v>868</v>
      </c>
    </row>
    <row r="151" spans="1:17" x14ac:dyDescent="0.3">
      <c r="A151" t="s">
        <v>869</v>
      </c>
      <c r="B151" t="s">
        <v>870</v>
      </c>
      <c r="C151" s="1" t="str">
        <f t="shared" si="16"/>
        <v>21:1176</v>
      </c>
      <c r="D151" s="1" t="str">
        <f t="shared" si="17"/>
        <v>21:0241</v>
      </c>
      <c r="E151" t="s">
        <v>871</v>
      </c>
      <c r="F151" t="s">
        <v>872</v>
      </c>
      <c r="H151">
        <v>72.213930000000005</v>
      </c>
      <c r="I151">
        <v>-112.29103000000001</v>
      </c>
      <c r="J151" s="1" t="str">
        <f t="shared" si="18"/>
        <v>NGR bulk stream sediment</v>
      </c>
      <c r="K151" s="1" t="str">
        <f t="shared" si="19"/>
        <v>&lt;177 micron (NGR)</v>
      </c>
      <c r="L151">
        <v>45</v>
      </c>
      <c r="M151" t="s">
        <v>28</v>
      </c>
      <c r="N151">
        <v>150</v>
      </c>
      <c r="O151">
        <v>1</v>
      </c>
      <c r="P151" t="s">
        <v>873</v>
      </c>
      <c r="Q151" t="s">
        <v>874</v>
      </c>
    </row>
    <row r="152" spans="1:17" x14ac:dyDescent="0.3">
      <c r="A152" t="s">
        <v>875</v>
      </c>
      <c r="B152" t="s">
        <v>876</v>
      </c>
      <c r="C152" s="1" t="str">
        <f t="shared" si="16"/>
        <v>21:1176</v>
      </c>
      <c r="D152" s="1" t="str">
        <f t="shared" si="17"/>
        <v>21:0241</v>
      </c>
      <c r="E152" t="s">
        <v>877</v>
      </c>
      <c r="F152" t="s">
        <v>878</v>
      </c>
      <c r="H152">
        <v>72.076319999999996</v>
      </c>
      <c r="I152">
        <v>-112.77405</v>
      </c>
      <c r="J152" s="1" t="str">
        <f t="shared" si="18"/>
        <v>NGR bulk stream sediment</v>
      </c>
      <c r="K152" s="1" t="str">
        <f t="shared" si="19"/>
        <v>&lt;177 micron (NGR)</v>
      </c>
      <c r="L152">
        <v>45</v>
      </c>
      <c r="M152" t="s">
        <v>35</v>
      </c>
      <c r="N152">
        <v>151</v>
      </c>
      <c r="O152">
        <v>1</v>
      </c>
      <c r="P152" t="s">
        <v>879</v>
      </c>
      <c r="Q152" t="s">
        <v>880</v>
      </c>
    </row>
    <row r="153" spans="1:17" x14ac:dyDescent="0.3">
      <c r="A153" t="s">
        <v>881</v>
      </c>
      <c r="B153" t="s">
        <v>882</v>
      </c>
      <c r="C153" s="1" t="str">
        <f t="shared" si="16"/>
        <v>21:1176</v>
      </c>
      <c r="D153" s="1" t="str">
        <f t="shared" si="17"/>
        <v>21:0241</v>
      </c>
      <c r="E153" t="s">
        <v>883</v>
      </c>
      <c r="F153" t="s">
        <v>884</v>
      </c>
      <c r="H153">
        <v>72.054069999999996</v>
      </c>
      <c r="I153">
        <v>-112.94405999999999</v>
      </c>
      <c r="J153" s="1" t="str">
        <f t="shared" si="18"/>
        <v>NGR bulk stream sediment</v>
      </c>
      <c r="K153" s="1" t="str">
        <f t="shared" si="19"/>
        <v>&lt;177 micron (NGR)</v>
      </c>
      <c r="L153">
        <v>45</v>
      </c>
      <c r="M153" t="s">
        <v>42</v>
      </c>
      <c r="N153">
        <v>152</v>
      </c>
      <c r="O153">
        <v>1</v>
      </c>
      <c r="P153" t="s">
        <v>43</v>
      </c>
      <c r="Q153" t="s">
        <v>885</v>
      </c>
    </row>
    <row r="154" spans="1:17" x14ac:dyDescent="0.3">
      <c r="A154" t="s">
        <v>886</v>
      </c>
      <c r="B154" t="s">
        <v>887</v>
      </c>
      <c r="C154" s="1" t="str">
        <f t="shared" si="16"/>
        <v>21:1176</v>
      </c>
      <c r="D154" s="1" t="str">
        <f t="shared" si="17"/>
        <v>21:0241</v>
      </c>
      <c r="E154" t="s">
        <v>888</v>
      </c>
      <c r="F154" t="s">
        <v>889</v>
      </c>
      <c r="H154">
        <v>72.188929999999999</v>
      </c>
      <c r="I154">
        <v>-112.19002</v>
      </c>
      <c r="J154" s="1" t="str">
        <f t="shared" si="18"/>
        <v>NGR bulk stream sediment</v>
      </c>
      <c r="K154" s="1" t="str">
        <f t="shared" si="19"/>
        <v>&lt;177 micron (NGR)</v>
      </c>
      <c r="L154">
        <v>46</v>
      </c>
      <c r="M154" t="s">
        <v>28</v>
      </c>
      <c r="N154">
        <v>153</v>
      </c>
      <c r="O154">
        <v>1</v>
      </c>
      <c r="P154" t="s">
        <v>890</v>
      </c>
      <c r="Q154" t="s">
        <v>891</v>
      </c>
    </row>
    <row r="155" spans="1:17" x14ac:dyDescent="0.3">
      <c r="A155" t="s">
        <v>892</v>
      </c>
      <c r="B155" t="s">
        <v>893</v>
      </c>
      <c r="C155" s="1" t="str">
        <f t="shared" si="16"/>
        <v>21:1176</v>
      </c>
      <c r="D155" s="1" t="str">
        <f t="shared" si="17"/>
        <v>21:0241</v>
      </c>
      <c r="E155" t="s">
        <v>894</v>
      </c>
      <c r="F155" t="s">
        <v>895</v>
      </c>
      <c r="H155">
        <v>72.051760000000002</v>
      </c>
      <c r="I155">
        <v>-112.57503</v>
      </c>
      <c r="J155" s="1" t="str">
        <f t="shared" si="18"/>
        <v>NGR bulk stream sediment</v>
      </c>
      <c r="K155" s="1" t="str">
        <f t="shared" si="19"/>
        <v>&lt;177 micron (NGR)</v>
      </c>
      <c r="L155">
        <v>46</v>
      </c>
      <c r="M155" t="s">
        <v>35</v>
      </c>
      <c r="N155">
        <v>154</v>
      </c>
      <c r="O155">
        <v>1</v>
      </c>
      <c r="P155" t="s">
        <v>896</v>
      </c>
      <c r="Q155" t="s">
        <v>897</v>
      </c>
    </row>
    <row r="156" spans="1:17" x14ac:dyDescent="0.3">
      <c r="A156" t="s">
        <v>898</v>
      </c>
      <c r="B156" t="s">
        <v>899</v>
      </c>
      <c r="C156" s="1" t="str">
        <f t="shared" si="16"/>
        <v>21:1176</v>
      </c>
      <c r="D156" s="1" t="str">
        <f t="shared" si="17"/>
        <v>21:0241</v>
      </c>
      <c r="E156" t="s">
        <v>900</v>
      </c>
      <c r="F156" t="s">
        <v>901</v>
      </c>
      <c r="H156">
        <v>72.112790000000004</v>
      </c>
      <c r="I156">
        <v>-112.35702000000001</v>
      </c>
      <c r="J156" s="1" t="str">
        <f t="shared" si="18"/>
        <v>NGR bulk stream sediment</v>
      </c>
      <c r="K156" s="1" t="str">
        <f t="shared" si="19"/>
        <v>&lt;177 micron (NGR)</v>
      </c>
      <c r="L156">
        <v>47</v>
      </c>
      <c r="M156" t="s">
        <v>21</v>
      </c>
      <c r="N156">
        <v>155</v>
      </c>
      <c r="O156">
        <v>7</v>
      </c>
      <c r="P156" t="s">
        <v>902</v>
      </c>
      <c r="Q156" t="s">
        <v>331</v>
      </c>
    </row>
    <row r="157" spans="1:17" x14ac:dyDescent="0.3">
      <c r="A157" t="s">
        <v>903</v>
      </c>
      <c r="B157" t="s">
        <v>904</v>
      </c>
      <c r="C157" s="1" t="str">
        <f t="shared" si="16"/>
        <v>21:1176</v>
      </c>
      <c r="D157" s="1" t="str">
        <f t="shared" si="17"/>
        <v>21:0241</v>
      </c>
      <c r="E157" t="s">
        <v>900</v>
      </c>
      <c r="F157" t="s">
        <v>905</v>
      </c>
      <c r="H157">
        <v>72.112790000000004</v>
      </c>
      <c r="I157">
        <v>-112.35702000000001</v>
      </c>
      <c r="J157" s="1" t="str">
        <f t="shared" si="18"/>
        <v>NGR bulk stream sediment</v>
      </c>
      <c r="K157" s="1" t="str">
        <f t="shared" si="19"/>
        <v>&lt;177 micron (NGR)</v>
      </c>
      <c r="L157">
        <v>47</v>
      </c>
      <c r="M157" t="s">
        <v>75</v>
      </c>
      <c r="N157">
        <v>156</v>
      </c>
      <c r="O157">
        <v>1</v>
      </c>
      <c r="P157" t="s">
        <v>906</v>
      </c>
      <c r="Q157" t="s">
        <v>50</v>
      </c>
    </row>
    <row r="158" spans="1:17" x14ac:dyDescent="0.3">
      <c r="A158" t="s">
        <v>907</v>
      </c>
      <c r="B158" t="s">
        <v>908</v>
      </c>
      <c r="C158" s="1" t="str">
        <f t="shared" si="16"/>
        <v>21:1176</v>
      </c>
      <c r="D158" s="1" t="str">
        <f t="shared" si="17"/>
        <v>21:0241</v>
      </c>
      <c r="E158" t="s">
        <v>900</v>
      </c>
      <c r="F158" t="s">
        <v>909</v>
      </c>
      <c r="H158">
        <v>72.112790000000004</v>
      </c>
      <c r="I158">
        <v>-112.35702000000001</v>
      </c>
      <c r="J158" s="1" t="str">
        <f t="shared" si="18"/>
        <v>NGR bulk stream sediment</v>
      </c>
      <c r="K158" s="1" t="str">
        <f t="shared" si="19"/>
        <v>&lt;177 micron (NGR)</v>
      </c>
      <c r="L158">
        <v>47</v>
      </c>
      <c r="M158" t="s">
        <v>69</v>
      </c>
      <c r="N158">
        <v>157</v>
      </c>
      <c r="O158">
        <v>1</v>
      </c>
      <c r="P158" t="s">
        <v>910</v>
      </c>
      <c r="Q158" t="s">
        <v>22</v>
      </c>
    </row>
    <row r="159" spans="1:17" x14ac:dyDescent="0.3">
      <c r="A159" t="s">
        <v>911</v>
      </c>
      <c r="B159" t="s">
        <v>912</v>
      </c>
      <c r="C159" s="1" t="str">
        <f t="shared" si="16"/>
        <v>21:1176</v>
      </c>
      <c r="D159" s="1" t="str">
        <f t="shared" si="17"/>
        <v>21:0241</v>
      </c>
      <c r="E159" t="s">
        <v>913</v>
      </c>
      <c r="F159" t="s">
        <v>914</v>
      </c>
      <c r="H159">
        <v>72.074730000000002</v>
      </c>
      <c r="I159">
        <v>-112.056</v>
      </c>
      <c r="J159" s="1" t="str">
        <f t="shared" si="18"/>
        <v>NGR bulk stream sediment</v>
      </c>
      <c r="K159" s="1" t="str">
        <f t="shared" si="19"/>
        <v>&lt;177 micron (NGR)</v>
      </c>
      <c r="L159">
        <v>47</v>
      </c>
      <c r="M159" t="s">
        <v>28</v>
      </c>
      <c r="N159">
        <v>158</v>
      </c>
      <c r="O159">
        <v>1</v>
      </c>
      <c r="P159" t="s">
        <v>915</v>
      </c>
      <c r="Q159" t="s">
        <v>169</v>
      </c>
    </row>
    <row r="160" spans="1:17" x14ac:dyDescent="0.3">
      <c r="A160" t="s">
        <v>916</v>
      </c>
      <c r="B160" t="s">
        <v>917</v>
      </c>
      <c r="C160" s="1" t="str">
        <f t="shared" si="16"/>
        <v>21:1176</v>
      </c>
      <c r="D160" s="1" t="str">
        <f t="shared" si="17"/>
        <v>21:0241</v>
      </c>
      <c r="E160" t="s">
        <v>918</v>
      </c>
      <c r="F160" t="s">
        <v>919</v>
      </c>
      <c r="H160">
        <v>72.021320000000003</v>
      </c>
      <c r="I160">
        <v>-112.07899</v>
      </c>
      <c r="J160" s="1" t="str">
        <f t="shared" si="18"/>
        <v>NGR bulk stream sediment</v>
      </c>
      <c r="K160" s="1" t="str">
        <f t="shared" si="19"/>
        <v>&lt;177 micron (NGR)</v>
      </c>
      <c r="L160">
        <v>47</v>
      </c>
      <c r="M160" t="s">
        <v>35</v>
      </c>
      <c r="N160">
        <v>159</v>
      </c>
      <c r="O160">
        <v>1</v>
      </c>
      <c r="P160" t="s">
        <v>754</v>
      </c>
      <c r="Q160" t="s">
        <v>920</v>
      </c>
    </row>
    <row r="161" spans="1:17" x14ac:dyDescent="0.3">
      <c r="A161" t="s">
        <v>921</v>
      </c>
      <c r="B161" t="s">
        <v>922</v>
      </c>
      <c r="C161" s="1" t="str">
        <f t="shared" si="16"/>
        <v>21:1176</v>
      </c>
      <c r="D161" s="1" t="str">
        <f t="shared" si="17"/>
        <v>21:0241</v>
      </c>
      <c r="E161" t="s">
        <v>923</v>
      </c>
      <c r="F161" t="s">
        <v>924</v>
      </c>
      <c r="H161">
        <v>72.017510000000001</v>
      </c>
      <c r="I161">
        <v>-112.203</v>
      </c>
      <c r="J161" s="1" t="str">
        <f t="shared" si="18"/>
        <v>NGR bulk stream sediment</v>
      </c>
      <c r="K161" s="1" t="str">
        <f t="shared" si="19"/>
        <v>&lt;177 micron (NGR)</v>
      </c>
      <c r="L161">
        <v>48</v>
      </c>
      <c r="M161" t="s">
        <v>28</v>
      </c>
      <c r="N161">
        <v>160</v>
      </c>
      <c r="O161">
        <v>1</v>
      </c>
      <c r="P161" t="s">
        <v>925</v>
      </c>
      <c r="Q161" t="s">
        <v>926</v>
      </c>
    </row>
    <row r="162" spans="1:17" x14ac:dyDescent="0.3">
      <c r="A162" t="s">
        <v>927</v>
      </c>
      <c r="B162" t="s">
        <v>928</v>
      </c>
      <c r="C162" s="1" t="str">
        <f t="shared" ref="C162:C172" si="20">HYPERLINK("https://geochem.nrcan.gc.ca/cdogs/content/bdl/bdl211176_e.htm", "21:1176")</f>
        <v>21:1176</v>
      </c>
      <c r="D162" s="1" t="str">
        <f t="shared" si="17"/>
        <v>21:0241</v>
      </c>
      <c r="E162" t="s">
        <v>929</v>
      </c>
      <c r="F162" t="s">
        <v>930</v>
      </c>
      <c r="H162">
        <v>72.01464</v>
      </c>
      <c r="I162">
        <v>-112.63603000000001</v>
      </c>
      <c r="J162" s="1" t="str">
        <f t="shared" si="18"/>
        <v>NGR bulk stream sediment</v>
      </c>
      <c r="K162" s="1" t="str">
        <f t="shared" si="19"/>
        <v>&lt;177 micron (NGR)</v>
      </c>
      <c r="L162">
        <v>48</v>
      </c>
      <c r="M162" t="s">
        <v>35</v>
      </c>
      <c r="N162">
        <v>161</v>
      </c>
      <c r="O162">
        <v>1</v>
      </c>
      <c r="P162" t="s">
        <v>657</v>
      </c>
      <c r="Q162" t="s">
        <v>931</v>
      </c>
    </row>
    <row r="163" spans="1:17" x14ac:dyDescent="0.3">
      <c r="A163" t="s">
        <v>932</v>
      </c>
      <c r="B163" t="s">
        <v>933</v>
      </c>
      <c r="C163" s="1" t="str">
        <f t="shared" si="20"/>
        <v>21:1176</v>
      </c>
      <c r="D163" s="1" t="str">
        <f t="shared" si="17"/>
        <v>21:0241</v>
      </c>
      <c r="E163" t="s">
        <v>934</v>
      </c>
      <c r="F163" t="s">
        <v>935</v>
      </c>
      <c r="H163">
        <v>72.099090000000004</v>
      </c>
      <c r="I163">
        <v>-112.15101</v>
      </c>
      <c r="J163" s="1" t="str">
        <f t="shared" si="18"/>
        <v>NGR bulk stream sediment</v>
      </c>
      <c r="K163" s="1" t="str">
        <f t="shared" si="19"/>
        <v>&lt;177 micron (NGR)</v>
      </c>
      <c r="L163">
        <v>48</v>
      </c>
      <c r="M163" t="s">
        <v>42</v>
      </c>
      <c r="N163">
        <v>162</v>
      </c>
      <c r="O163">
        <v>1</v>
      </c>
      <c r="P163" t="s">
        <v>936</v>
      </c>
      <c r="Q163" t="s">
        <v>937</v>
      </c>
    </row>
    <row r="164" spans="1:17" x14ac:dyDescent="0.3">
      <c r="A164" t="s">
        <v>938</v>
      </c>
      <c r="B164" t="s">
        <v>939</v>
      </c>
      <c r="C164" s="1" t="str">
        <f t="shared" si="20"/>
        <v>21:1176</v>
      </c>
      <c r="D164" s="1" t="str">
        <f t="shared" si="17"/>
        <v>21:0241</v>
      </c>
      <c r="E164" t="s">
        <v>940</v>
      </c>
      <c r="F164" t="s">
        <v>941</v>
      </c>
      <c r="H164">
        <v>72.127660000000006</v>
      </c>
      <c r="I164">
        <v>-112.14801</v>
      </c>
      <c r="J164" s="1" t="str">
        <f t="shared" si="18"/>
        <v>NGR bulk stream sediment</v>
      </c>
      <c r="K164" s="1" t="str">
        <f t="shared" si="19"/>
        <v>&lt;177 micron (NGR)</v>
      </c>
      <c r="L164">
        <v>49</v>
      </c>
      <c r="M164" t="s">
        <v>28</v>
      </c>
      <c r="N164">
        <v>163</v>
      </c>
      <c r="O164">
        <v>1</v>
      </c>
      <c r="P164" t="s">
        <v>942</v>
      </c>
      <c r="Q164" t="s">
        <v>943</v>
      </c>
    </row>
    <row r="165" spans="1:17" hidden="1" x14ac:dyDescent="0.3">
      <c r="A165" t="s">
        <v>944</v>
      </c>
      <c r="B165" t="s">
        <v>945</v>
      </c>
      <c r="C165" s="1" t="str">
        <f t="shared" si="20"/>
        <v>21:1176</v>
      </c>
      <c r="D165" s="1" t="str">
        <f t="shared" ref="D165:D172" si="21">HYPERLINK("https://geochem.nrcan.gc.ca/cdogs/content/svy/svy_e.htm", "")</f>
        <v/>
      </c>
      <c r="G165" s="1" t="str">
        <f t="shared" ref="G165:G172" si="22">HYPERLINK("https://geochem.nrcan.gc.ca/cdogs/content/cr_/cr_00304_e.htm", "304")</f>
        <v>304</v>
      </c>
      <c r="J165" t="s">
        <v>946</v>
      </c>
      <c r="K165" t="s">
        <v>947</v>
      </c>
      <c r="L165">
        <v>49</v>
      </c>
      <c r="M165" t="s">
        <v>948</v>
      </c>
      <c r="N165">
        <v>164</v>
      </c>
      <c r="O165">
        <v>8</v>
      </c>
      <c r="P165" t="s">
        <v>238</v>
      </c>
      <c r="Q165" t="s">
        <v>949</v>
      </c>
    </row>
    <row r="166" spans="1:17" hidden="1" x14ac:dyDescent="0.3">
      <c r="A166" t="s">
        <v>950</v>
      </c>
      <c r="B166" t="s">
        <v>951</v>
      </c>
      <c r="C166" s="1" t="str">
        <f t="shared" si="20"/>
        <v>21:1176</v>
      </c>
      <c r="D166" s="1" t="str">
        <f t="shared" si="21"/>
        <v/>
      </c>
      <c r="G166" s="1" t="str">
        <f t="shared" si="22"/>
        <v>304</v>
      </c>
      <c r="J166" t="s">
        <v>946</v>
      </c>
      <c r="K166" t="s">
        <v>947</v>
      </c>
      <c r="L166">
        <v>49</v>
      </c>
      <c r="M166" t="s">
        <v>952</v>
      </c>
      <c r="N166">
        <v>165</v>
      </c>
      <c r="O166">
        <v>8</v>
      </c>
      <c r="P166" t="s">
        <v>953</v>
      </c>
      <c r="Q166" t="s">
        <v>123</v>
      </c>
    </row>
    <row r="167" spans="1:17" hidden="1" x14ac:dyDescent="0.3">
      <c r="A167" t="s">
        <v>954</v>
      </c>
      <c r="B167" t="s">
        <v>955</v>
      </c>
      <c r="C167" s="1" t="str">
        <f t="shared" si="20"/>
        <v>21:1176</v>
      </c>
      <c r="D167" s="1" t="str">
        <f t="shared" si="21"/>
        <v/>
      </c>
      <c r="G167" s="1" t="str">
        <f t="shared" si="22"/>
        <v>304</v>
      </c>
      <c r="J167" t="s">
        <v>946</v>
      </c>
      <c r="K167" t="s">
        <v>947</v>
      </c>
      <c r="L167">
        <v>49</v>
      </c>
      <c r="M167" t="s">
        <v>956</v>
      </c>
      <c r="N167">
        <v>166</v>
      </c>
      <c r="O167">
        <v>8</v>
      </c>
      <c r="P167" t="s">
        <v>957</v>
      </c>
      <c r="Q167" t="s">
        <v>958</v>
      </c>
    </row>
    <row r="168" spans="1:17" hidden="1" x14ac:dyDescent="0.3">
      <c r="A168" t="s">
        <v>959</v>
      </c>
      <c r="B168" t="s">
        <v>960</v>
      </c>
      <c r="C168" s="1" t="str">
        <f t="shared" si="20"/>
        <v>21:1176</v>
      </c>
      <c r="D168" s="1" t="str">
        <f t="shared" si="21"/>
        <v/>
      </c>
      <c r="G168" s="1" t="str">
        <f t="shared" si="22"/>
        <v>304</v>
      </c>
      <c r="J168" t="s">
        <v>946</v>
      </c>
      <c r="K168" t="s">
        <v>947</v>
      </c>
      <c r="L168">
        <v>49</v>
      </c>
      <c r="M168" t="s">
        <v>961</v>
      </c>
      <c r="N168">
        <v>167</v>
      </c>
      <c r="O168">
        <v>8</v>
      </c>
      <c r="P168" t="s">
        <v>957</v>
      </c>
      <c r="Q168" t="s">
        <v>210</v>
      </c>
    </row>
    <row r="169" spans="1:17" hidden="1" x14ac:dyDescent="0.3">
      <c r="A169" t="s">
        <v>962</v>
      </c>
      <c r="B169" t="s">
        <v>963</v>
      </c>
      <c r="C169" s="1" t="str">
        <f t="shared" si="20"/>
        <v>21:1176</v>
      </c>
      <c r="D169" s="1" t="str">
        <f t="shared" si="21"/>
        <v/>
      </c>
      <c r="G169" s="1" t="str">
        <f t="shared" si="22"/>
        <v>304</v>
      </c>
      <c r="J169" t="s">
        <v>946</v>
      </c>
      <c r="K169" t="s">
        <v>947</v>
      </c>
      <c r="L169">
        <v>49</v>
      </c>
      <c r="M169" t="s">
        <v>964</v>
      </c>
      <c r="N169">
        <v>168</v>
      </c>
      <c r="O169">
        <v>8</v>
      </c>
      <c r="P169" t="s">
        <v>965</v>
      </c>
      <c r="Q169" t="s">
        <v>966</v>
      </c>
    </row>
    <row r="170" spans="1:17" hidden="1" x14ac:dyDescent="0.3">
      <c r="A170" t="s">
        <v>967</v>
      </c>
      <c r="B170" t="s">
        <v>968</v>
      </c>
      <c r="C170" s="1" t="str">
        <f t="shared" si="20"/>
        <v>21:1176</v>
      </c>
      <c r="D170" s="1" t="str">
        <f t="shared" si="21"/>
        <v/>
      </c>
      <c r="G170" s="1" t="str">
        <f t="shared" si="22"/>
        <v>304</v>
      </c>
      <c r="J170" t="s">
        <v>946</v>
      </c>
      <c r="K170" t="s">
        <v>947</v>
      </c>
      <c r="L170">
        <v>49</v>
      </c>
      <c r="M170" t="s">
        <v>969</v>
      </c>
      <c r="N170">
        <v>169</v>
      </c>
      <c r="O170">
        <v>8</v>
      </c>
      <c r="P170" t="s">
        <v>970</v>
      </c>
      <c r="Q170" t="s">
        <v>210</v>
      </c>
    </row>
    <row r="171" spans="1:17" hidden="1" x14ac:dyDescent="0.3">
      <c r="A171" t="s">
        <v>971</v>
      </c>
      <c r="B171" t="s">
        <v>972</v>
      </c>
      <c r="C171" s="1" t="str">
        <f t="shared" si="20"/>
        <v>21:1176</v>
      </c>
      <c r="D171" s="1" t="str">
        <f t="shared" si="21"/>
        <v/>
      </c>
      <c r="G171" s="1" t="str">
        <f t="shared" si="22"/>
        <v>304</v>
      </c>
      <c r="J171" t="s">
        <v>946</v>
      </c>
      <c r="K171" t="s">
        <v>947</v>
      </c>
      <c r="L171">
        <v>49</v>
      </c>
      <c r="M171" t="s">
        <v>973</v>
      </c>
      <c r="N171">
        <v>170</v>
      </c>
      <c r="O171">
        <v>8</v>
      </c>
      <c r="P171" t="s">
        <v>953</v>
      </c>
      <c r="Q171" t="s">
        <v>953</v>
      </c>
    </row>
    <row r="172" spans="1:17" hidden="1" x14ac:dyDescent="0.3">
      <c r="A172" t="s">
        <v>974</v>
      </c>
      <c r="B172" t="s">
        <v>975</v>
      </c>
      <c r="C172" s="1" t="str">
        <f t="shared" si="20"/>
        <v>21:1176</v>
      </c>
      <c r="D172" s="1" t="str">
        <f t="shared" si="21"/>
        <v/>
      </c>
      <c r="G172" s="1" t="str">
        <f t="shared" si="22"/>
        <v>304</v>
      </c>
      <c r="J172" t="s">
        <v>946</v>
      </c>
      <c r="K172" t="s">
        <v>947</v>
      </c>
      <c r="L172">
        <v>49</v>
      </c>
      <c r="M172" t="s">
        <v>976</v>
      </c>
      <c r="N172">
        <v>171</v>
      </c>
      <c r="O172">
        <v>8</v>
      </c>
      <c r="P172" t="s">
        <v>977</v>
      </c>
      <c r="Q172" t="s">
        <v>210</v>
      </c>
    </row>
  </sheetData>
  <autoFilter ref="A1:O172">
    <filterColumn colId="0" hiddenButton="1"/>
    <filterColumn colId="1" hiddenButton="1"/>
    <filterColumn colId="3">
      <filters>
        <filter val="21:0241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svy210241_pkg_0475c.xlsx</vt:lpstr>
      <vt:lpstr>pkg_0475c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2025-05-23T11:25:22Z</dcterms:created>
  <dcterms:modified xsi:type="dcterms:W3CDTF">2025-05-30T12:32:50Z</dcterms:modified>
</cp:coreProperties>
</file>