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29_pkg_0449a.xlsx" sheetId="1" r:id="rId1"/>
  </sheets>
  <definedNames>
    <definedName name="_xlnm._FilterDatabase" localSheetId="0" hidden="1">svy210229_pkg_0449a.xlsx!$A$1:$N$431</definedName>
    <definedName name="pkg_0449a">svy210229_pkg_0449a.xlsx!$A$1:$AB$431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</calcChain>
</file>

<file path=xl/sharedStrings.xml><?xml version="1.0" encoding="utf-8"?>
<sst xmlns="http://schemas.openxmlformats.org/spreadsheetml/2006/main" count="2178" uniqueCount="1742">
  <si>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</si>
  <si>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</si>
  <si>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</si>
  <si>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</si>
  <si>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</si>
  <si>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</si>
  <si>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</si>
  <si>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</si>
  <si>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</si>
  <si>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</si>
  <si>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</si>
  <si>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</si>
  <si>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</si>
  <si>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</si>
  <si>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</si>
  <si>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</si>
  <si>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</si>
  <si>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</si>
  <si>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</si>
  <si>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</si>
  <si>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</si>
  <si>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</si>
  <si>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</si>
  <si>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</si>
  <si>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</si>
  <si>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</si>
  <si>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</si>
  <si>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F_ISE</t>
  </si>
  <si>
    <t>013K  :921002:00:------:--</t>
  </si>
  <si>
    <t>21:0826:000001</t>
  </si>
  <si>
    <t>21:0229:000001</t>
  </si>
  <si>
    <t>21:0229:000001:0001:0001:00</t>
  </si>
  <si>
    <t>0101:s__01</t>
  </si>
  <si>
    <t>013K  :921003:00:------:--</t>
  </si>
  <si>
    <t>21:0826:000002</t>
  </si>
  <si>
    <t>21:0229:000002</t>
  </si>
  <si>
    <t>21:0229:000002:0001:0001:00</t>
  </si>
  <si>
    <t>0102:s__02</t>
  </si>
  <si>
    <t>013K  :921004:00:------:--</t>
  </si>
  <si>
    <t>21:0826:000003</t>
  </si>
  <si>
    <t>21:0229:000003</t>
  </si>
  <si>
    <t>21:0229:000003:0001:0001:00</t>
  </si>
  <si>
    <t>0103:s__03</t>
  </si>
  <si>
    <t>013K  :921005:10:------:--</t>
  </si>
  <si>
    <t>21:0826:000004</t>
  </si>
  <si>
    <t>21:0229:000004</t>
  </si>
  <si>
    <t>21:0229:000004:0001:0001:00</t>
  </si>
  <si>
    <t>0071:ff__1</t>
  </si>
  <si>
    <t>013K  :921006:20:921005:10</t>
  </si>
  <si>
    <t>21:0826:000005</t>
  </si>
  <si>
    <t>21:0229:000004:0002:0001:00</t>
  </si>
  <si>
    <t>0072:ff__1</t>
  </si>
  <si>
    <t>013K  :921007:00:------:--</t>
  </si>
  <si>
    <t>21:0826:000006</t>
  </si>
  <si>
    <t>21:0229:000005</t>
  </si>
  <si>
    <t>21:0229:000005:0001:0001:00</t>
  </si>
  <si>
    <t>0104:s__04</t>
  </si>
  <si>
    <t>013K  :921008:00:------:--</t>
  </si>
  <si>
    <t>21:0826:000007</t>
  </si>
  <si>
    <t>21:0229:000006</t>
  </si>
  <si>
    <t>21:0229:000006:0001:0001:00</t>
  </si>
  <si>
    <t>0105:s__05</t>
  </si>
  <si>
    <t>013K  :921009:00:------:--</t>
  </si>
  <si>
    <t>21:0826:000008</t>
  </si>
  <si>
    <t>21:0229:000007</t>
  </si>
  <si>
    <t>21:0229:000007:0001:0001:00</t>
  </si>
  <si>
    <t>0106:s__06</t>
  </si>
  <si>
    <t>013K  :921010:00:------:--</t>
  </si>
  <si>
    <t>21:0826:000009</t>
  </si>
  <si>
    <t>21:0229:000008</t>
  </si>
  <si>
    <t>21:0229:000008:0001:0001:00</t>
  </si>
  <si>
    <t>0107:s__07</t>
  </si>
  <si>
    <t>013K  :921012:00:------:--</t>
  </si>
  <si>
    <t>21:0826:000010</t>
  </si>
  <si>
    <t>21:0229:000009</t>
  </si>
  <si>
    <t>21:0229:000009:0001:0001:00</t>
  </si>
  <si>
    <t>0108:s__08</t>
  </si>
  <si>
    <t>013K  :921013:00:------:--</t>
  </si>
  <si>
    <t>21:0826:000011</t>
  </si>
  <si>
    <t>21:0229:000010</t>
  </si>
  <si>
    <t>21:0229:000010:0001:0001:00</t>
  </si>
  <si>
    <t>0109:s__09</t>
  </si>
  <si>
    <t>013K  :921014:00:------:--</t>
  </si>
  <si>
    <t>21:0826:000012</t>
  </si>
  <si>
    <t>21:0229:000011</t>
  </si>
  <si>
    <t>21:0229:000011:0001:0001:00</t>
  </si>
  <si>
    <t>0110:s__10</t>
  </si>
  <si>
    <t>013K  :921015:00:------:--</t>
  </si>
  <si>
    <t>21:0826:000013</t>
  </si>
  <si>
    <t>21:0229:000012</t>
  </si>
  <si>
    <t>21:0229:000012:0001:0001:00</t>
  </si>
  <si>
    <t>0111:s__11</t>
  </si>
  <si>
    <t>013K  :921016:00:------:--</t>
  </si>
  <si>
    <t>21:0826:000014</t>
  </si>
  <si>
    <t>21:0229:000013</t>
  </si>
  <si>
    <t>21:0229:000013:0001:0001:00</t>
  </si>
  <si>
    <t>0112:s__12</t>
  </si>
  <si>
    <t>013K  :921017:00:------:--</t>
  </si>
  <si>
    <t>21:0826:000015</t>
  </si>
  <si>
    <t>21:0229:000014</t>
  </si>
  <si>
    <t>21:0229:000014:0001:0001:00</t>
  </si>
  <si>
    <t>0113:s__13</t>
  </si>
  <si>
    <t>013K  :921018:00:------:--</t>
  </si>
  <si>
    <t>21:0826:000016</t>
  </si>
  <si>
    <t>21:0229:000015</t>
  </si>
  <si>
    <t>21:0229:000015:0001:0001:00</t>
  </si>
  <si>
    <t>0114:s__14</t>
  </si>
  <si>
    <t>013K  :921019:00:------:--</t>
  </si>
  <si>
    <t>21:0826:000017</t>
  </si>
  <si>
    <t>21:0229:000016</t>
  </si>
  <si>
    <t>21:0229:000016:0001:0001:00</t>
  </si>
  <si>
    <t>0115:s__15</t>
  </si>
  <si>
    <t>013K  :921020:00:------:--</t>
  </si>
  <si>
    <t>21:0826:000018</t>
  </si>
  <si>
    <t>21:0229:000017</t>
  </si>
  <si>
    <t>21:0229:000017:0001:0001:00</t>
  </si>
  <si>
    <t>0116:s__16</t>
  </si>
  <si>
    <t>013K  :921022:00:------:--</t>
  </si>
  <si>
    <t>21:0826:000019</t>
  </si>
  <si>
    <t>21:0229:000018</t>
  </si>
  <si>
    <t>21:0229:000018:0001:0001:00</t>
  </si>
  <si>
    <t>013K  :921023:10:------:--</t>
  </si>
  <si>
    <t>21:0826:000020</t>
  </si>
  <si>
    <t>21:0229:000019</t>
  </si>
  <si>
    <t>21:0229:000019:0001:0001:00</t>
  </si>
  <si>
    <t>013K  :921024:20:921023:10</t>
  </si>
  <si>
    <t>21:0826:000021</t>
  </si>
  <si>
    <t>21:0229:000019:0002:0001:00</t>
  </si>
  <si>
    <t>013K  :921025:00:------:--</t>
  </si>
  <si>
    <t>21:0826:000022</t>
  </si>
  <si>
    <t>21:0229:000020</t>
  </si>
  <si>
    <t>21:0229:000020:0001:0001:00</t>
  </si>
  <si>
    <t>013K  :921026:00:------:--</t>
  </si>
  <si>
    <t>21:0826:000023</t>
  </si>
  <si>
    <t>21:0229:000021</t>
  </si>
  <si>
    <t>21:0229:000021:0001:0001:00</t>
  </si>
  <si>
    <t>013K  :921027:00:------:--</t>
  </si>
  <si>
    <t>21:0826:000024</t>
  </si>
  <si>
    <t>21:0229:000022</t>
  </si>
  <si>
    <t>21:0229:000022:0001:0001:00</t>
  </si>
  <si>
    <t>013K  :921029:00:------:--</t>
  </si>
  <si>
    <t>21:0826:000025</t>
  </si>
  <si>
    <t>21:0229:000023</t>
  </si>
  <si>
    <t>21:0229:000023:0001:0001:00</t>
  </si>
  <si>
    <t>013K  :921030:00:------:--</t>
  </si>
  <si>
    <t>21:0826:000026</t>
  </si>
  <si>
    <t>21:0229:000024</t>
  </si>
  <si>
    <t>21:0229:000024:0001:0001:00</t>
  </si>
  <si>
    <t>013K  :921031:00:------:--</t>
  </si>
  <si>
    <t>21:0826:000027</t>
  </si>
  <si>
    <t>21:0229:000025</t>
  </si>
  <si>
    <t>21:0229:000025:0001:0001:00</t>
  </si>
  <si>
    <t>013K  :921032:00:------:--</t>
  </si>
  <si>
    <t>21:0826:000028</t>
  </si>
  <si>
    <t>21:0229:000026</t>
  </si>
  <si>
    <t>21:0229:000026:0001:0001:00</t>
  </si>
  <si>
    <t>013K  :921033:00:------:--</t>
  </si>
  <si>
    <t>21:0826:000029</t>
  </si>
  <si>
    <t>21:0229:000027</t>
  </si>
  <si>
    <t>21:0229:000027:0001:0001:00</t>
  </si>
  <si>
    <t>013K  :921034:00:------:--</t>
  </si>
  <si>
    <t>21:0826:000030</t>
  </si>
  <si>
    <t>21:0229:000028</t>
  </si>
  <si>
    <t>21:0229:000028:0001:0001:00</t>
  </si>
  <si>
    <t>013K  :921035:00:------:--</t>
  </si>
  <si>
    <t>21:0826:000031</t>
  </si>
  <si>
    <t>21:0229:000029</t>
  </si>
  <si>
    <t>21:0229:000029:0001:0001:00</t>
  </si>
  <si>
    <t>013K  :921036:00:------:--</t>
  </si>
  <si>
    <t>21:0826:000032</t>
  </si>
  <si>
    <t>21:0229:000030</t>
  </si>
  <si>
    <t>21:0229:000030:0001:0001:00</t>
  </si>
  <si>
    <t>013K  :921037:00:------:--</t>
  </si>
  <si>
    <t>21:0826:000033</t>
  </si>
  <si>
    <t>21:0229:000031</t>
  </si>
  <si>
    <t>21:0229:000031:0001:0001:00</t>
  </si>
  <si>
    <t>013K  :921038:00:------:--</t>
  </si>
  <si>
    <t>21:0826:000034</t>
  </si>
  <si>
    <t>21:0229:000032</t>
  </si>
  <si>
    <t>21:0229:000032:0001:0001:00</t>
  </si>
  <si>
    <t>013K  :921039:00:------:--</t>
  </si>
  <si>
    <t>21:0826:000035</t>
  </si>
  <si>
    <t>21:0229:000033</t>
  </si>
  <si>
    <t>21:0229:000033:0001:0001:00</t>
  </si>
  <si>
    <t>013K  :921040:00:------:--</t>
  </si>
  <si>
    <t>21:0826:000036</t>
  </si>
  <si>
    <t>21:0229:000034</t>
  </si>
  <si>
    <t>21:0229:000034:0001:0001:00</t>
  </si>
  <si>
    <t>013K  :921042:10:------:--</t>
  </si>
  <si>
    <t>21:0826:000037</t>
  </si>
  <si>
    <t>21:0229:000035</t>
  </si>
  <si>
    <t>21:0229:000035:0001:0001:00</t>
  </si>
  <si>
    <t>013K  :921043:20:921042:10</t>
  </si>
  <si>
    <t>21:0826:000038</t>
  </si>
  <si>
    <t>21:0229:000035:0002:0001:00</t>
  </si>
  <si>
    <t>013K  :921044:00:------:--</t>
  </si>
  <si>
    <t>21:0826:000039</t>
  </si>
  <si>
    <t>21:0229:000036</t>
  </si>
  <si>
    <t>21:0229:000036:0001:0001:00</t>
  </si>
  <si>
    <t>013K  :921045:00:------:--</t>
  </si>
  <si>
    <t>21:0826:000040</t>
  </si>
  <si>
    <t>21:0229:000037</t>
  </si>
  <si>
    <t>21:0229:000037:0001:0001:00</t>
  </si>
  <si>
    <t>013K  :921046:00:------:--</t>
  </si>
  <si>
    <t>21:0826:000041</t>
  </si>
  <si>
    <t>21:0229:000038</t>
  </si>
  <si>
    <t>21:0229:000038:0001:0001:00</t>
  </si>
  <si>
    <t>013K  :921047:00:------:--</t>
  </si>
  <si>
    <t>21:0826:000042</t>
  </si>
  <si>
    <t>21:0229:000039</t>
  </si>
  <si>
    <t>21:0229:000039:0001:0001:00</t>
  </si>
  <si>
    <t>013K  :921048:00:------:--</t>
  </si>
  <si>
    <t>21:0826:000043</t>
  </si>
  <si>
    <t>21:0229:000040</t>
  </si>
  <si>
    <t>21:0229:000040:0001:0001:00</t>
  </si>
  <si>
    <t>013K  :921049:00:------:--</t>
  </si>
  <si>
    <t>21:0826:000044</t>
  </si>
  <si>
    <t>21:0229:000041</t>
  </si>
  <si>
    <t>21:0229:000041:0001:0001:00</t>
  </si>
  <si>
    <t>013K  :921050:00:------:--</t>
  </si>
  <si>
    <t>21:0826:000045</t>
  </si>
  <si>
    <t>21:0229:000042</t>
  </si>
  <si>
    <t>21:0229:000042:0001:0001:00</t>
  </si>
  <si>
    <t>013K  :921051:00:------:--</t>
  </si>
  <si>
    <t>21:0826:000046</t>
  </si>
  <si>
    <t>21:0229:000043</t>
  </si>
  <si>
    <t>21:0229:000043:0001:0001:00</t>
  </si>
  <si>
    <t>013K  :921052:00:------:--</t>
  </si>
  <si>
    <t>21:0826:000047</t>
  </si>
  <si>
    <t>21:0229:000044</t>
  </si>
  <si>
    <t>21:0229:000044:0001:0001:00</t>
  </si>
  <si>
    <t>013K  :921053:00:------:--</t>
  </si>
  <si>
    <t>21:0826:000048</t>
  </si>
  <si>
    <t>21:0229:000045</t>
  </si>
  <si>
    <t>21:0229:000045:0001:0001:00</t>
  </si>
  <si>
    <t>013K  :921054:00:------:--</t>
  </si>
  <si>
    <t>21:0826:000049</t>
  </si>
  <si>
    <t>21:0229:000046</t>
  </si>
  <si>
    <t>21:0229:000046:0001:0001:00</t>
  </si>
  <si>
    <t>013K  :921055:00:------:--</t>
  </si>
  <si>
    <t>21:0826:000050</t>
  </si>
  <si>
    <t>21:0229:000047</t>
  </si>
  <si>
    <t>21:0229:000047:0001:0001:00</t>
  </si>
  <si>
    <t>013K  :921057:00:------:--</t>
  </si>
  <si>
    <t>21:0826:000051</t>
  </si>
  <si>
    <t>21:0229:000048</t>
  </si>
  <si>
    <t>21:0229:000048:0001:0001:00</t>
  </si>
  <si>
    <t>013K  :921058:00:------:--</t>
  </si>
  <si>
    <t>21:0826:000052</t>
  </si>
  <si>
    <t>21:0229:000049</t>
  </si>
  <si>
    <t>21:0229:000049:0001:0001:00</t>
  </si>
  <si>
    <t>013K  :921059:00:------:--</t>
  </si>
  <si>
    <t>21:0826:000053</t>
  </si>
  <si>
    <t>21:0229:000050</t>
  </si>
  <si>
    <t>21:0229:000050:0001:0001:00</t>
  </si>
  <si>
    <t>013K  :921060:00:------:--</t>
  </si>
  <si>
    <t>21:0826:000054</t>
  </si>
  <si>
    <t>21:0229:000051</t>
  </si>
  <si>
    <t>21:0229:000051:0001:0001:00</t>
  </si>
  <si>
    <t>013K  :921062:10:------:--</t>
  </si>
  <si>
    <t>21:0826:000055</t>
  </si>
  <si>
    <t>21:0229:000052</t>
  </si>
  <si>
    <t>21:0229:000052:0001:0001:00</t>
  </si>
  <si>
    <t>013K  :921063:20:921062:10</t>
  </si>
  <si>
    <t>21:0826:000056</t>
  </si>
  <si>
    <t>21:0229:000052:0002:0001:00</t>
  </si>
  <si>
    <t>013K  :921064:00:------:--</t>
  </si>
  <si>
    <t>21:0826:000057</t>
  </si>
  <si>
    <t>21:0229:000053</t>
  </si>
  <si>
    <t>21:0229:000053:0001:0001:00</t>
  </si>
  <si>
    <t>013K  :921065:00:------:--</t>
  </si>
  <si>
    <t>21:0826:000058</t>
  </si>
  <si>
    <t>21:0229:000054</t>
  </si>
  <si>
    <t>21:0229:000054:0001:0001:00</t>
  </si>
  <si>
    <t>013K  :921066:00:------:--</t>
  </si>
  <si>
    <t>21:0826:000059</t>
  </si>
  <si>
    <t>21:0229:000055</t>
  </si>
  <si>
    <t>21:0229:000055:0001:0001:00</t>
  </si>
  <si>
    <t>013K  :921067:00:------:--</t>
  </si>
  <si>
    <t>21:0826:000060</t>
  </si>
  <si>
    <t>21:0229:000056</t>
  </si>
  <si>
    <t>21:0229:000056:0001:0001:00</t>
  </si>
  <si>
    <t>013K  :921068:00:------:--</t>
  </si>
  <si>
    <t>21:0826:000061</t>
  </si>
  <si>
    <t>21:0229:000057</t>
  </si>
  <si>
    <t>21:0229:000057:0001:0001:00</t>
  </si>
  <si>
    <t>013K  :921070:00:------:--</t>
  </si>
  <si>
    <t>21:0826:000062</t>
  </si>
  <si>
    <t>21:0229:000058</t>
  </si>
  <si>
    <t>21:0229:000058:0001:0001:00</t>
  </si>
  <si>
    <t>013K  :921071:00:------:--</t>
  </si>
  <si>
    <t>21:0826:000063</t>
  </si>
  <si>
    <t>21:0229:000059</t>
  </si>
  <si>
    <t>21:0229:000059:0001:0001:00</t>
  </si>
  <si>
    <t>013K  :921072:00:------:--</t>
  </si>
  <si>
    <t>21:0826:000064</t>
  </si>
  <si>
    <t>21:0229:000060</t>
  </si>
  <si>
    <t>21:0229:000060:0001:0001:00</t>
  </si>
  <si>
    <t>013K  :921073:00:------:--</t>
  </si>
  <si>
    <t>21:0826:000065</t>
  </si>
  <si>
    <t>21:0229:000061</t>
  </si>
  <si>
    <t>21:0229:000061:0001:0001:00</t>
  </si>
  <si>
    <t>013K  :921074:00:------:--</t>
  </si>
  <si>
    <t>21:0826:000066</t>
  </si>
  <si>
    <t>21:0229:000062</t>
  </si>
  <si>
    <t>21:0229:000062:0001:0001:00</t>
  </si>
  <si>
    <t>013K  :921075:00:------:--</t>
  </si>
  <si>
    <t>21:0826:000067</t>
  </si>
  <si>
    <t>21:0229:000063</t>
  </si>
  <si>
    <t>21:0229:000063:0001:0001:00</t>
  </si>
  <si>
    <t>013K  :921076:00:------:--</t>
  </si>
  <si>
    <t>21:0826:000068</t>
  </si>
  <si>
    <t>21:0229:000064</t>
  </si>
  <si>
    <t>21:0229:000064:0001:0001:00</t>
  </si>
  <si>
    <t>013K  :921077:00:------:--</t>
  </si>
  <si>
    <t>21:0826:000069</t>
  </si>
  <si>
    <t>21:0229:000065</t>
  </si>
  <si>
    <t>21:0229:000065:0001:0001:00</t>
  </si>
  <si>
    <t>013K  :921078:00:------:--</t>
  </si>
  <si>
    <t>21:0826:000070</t>
  </si>
  <si>
    <t>21:0229:000066</t>
  </si>
  <si>
    <t>21:0229:000066:0001:0001:00</t>
  </si>
  <si>
    <t>013K  :921079:00:------:--</t>
  </si>
  <si>
    <t>21:0826:000071</t>
  </si>
  <si>
    <t>21:0229:000067</t>
  </si>
  <si>
    <t>21:0229:000067:0001:0001:00</t>
  </si>
  <si>
    <t>013K  :921080:00:------:--</t>
  </si>
  <si>
    <t>21:0826:000072</t>
  </si>
  <si>
    <t>21:0229:000068</t>
  </si>
  <si>
    <t>21:0229:000068:0001:0001:00</t>
  </si>
  <si>
    <t>013K  :921082:10:------:--</t>
  </si>
  <si>
    <t>21:0826:000073</t>
  </si>
  <si>
    <t>21:0229:000069</t>
  </si>
  <si>
    <t>21:0229:000069:0001:0001:00</t>
  </si>
  <si>
    <t>013K  :921083:20:921082:10</t>
  </si>
  <si>
    <t>21:0826:000074</t>
  </si>
  <si>
    <t>21:0229:000069:0002:0001:00</t>
  </si>
  <si>
    <t>013K  :921084:00:------:--</t>
  </si>
  <si>
    <t>21:0826:000075</t>
  </si>
  <si>
    <t>21:0229:000070</t>
  </si>
  <si>
    <t>21:0229:000070:0001:0001:00</t>
  </si>
  <si>
    <t>013K  :921086:00:------:--</t>
  </si>
  <si>
    <t>21:0826:000076</t>
  </si>
  <si>
    <t>21:0229:000071</t>
  </si>
  <si>
    <t>21:0229:000071:0001:0001:00</t>
  </si>
  <si>
    <t>013K  :921087:00:------:--</t>
  </si>
  <si>
    <t>21:0826:000077</t>
  </si>
  <si>
    <t>21:0229:000072</t>
  </si>
  <si>
    <t>21:0229:000072:0001:0001:00</t>
  </si>
  <si>
    <t>013K  :921088:00:------:--</t>
  </si>
  <si>
    <t>21:0826:000078</t>
  </si>
  <si>
    <t>21:0229:000073</t>
  </si>
  <si>
    <t>21:0229:000073:0001:0001:00</t>
  </si>
  <si>
    <t>013K  :921089:00:------:--</t>
  </si>
  <si>
    <t>21:0826:000079</t>
  </si>
  <si>
    <t>21:0229:000074</t>
  </si>
  <si>
    <t>21:0229:000074:0001:0001:00</t>
  </si>
  <si>
    <t>013K  :921090:00:------:--</t>
  </si>
  <si>
    <t>21:0826:000080</t>
  </si>
  <si>
    <t>21:0229:000075</t>
  </si>
  <si>
    <t>21:0229:000075:0001:0001:00</t>
  </si>
  <si>
    <t>013K  :921091:00:------:--</t>
  </si>
  <si>
    <t>21:0826:000081</t>
  </si>
  <si>
    <t>21:0229:000076</t>
  </si>
  <si>
    <t>21:0229:000076:0001:0001:00</t>
  </si>
  <si>
    <t>013K  :921092:00:------:--</t>
  </si>
  <si>
    <t>21:0826:000082</t>
  </si>
  <si>
    <t>21:0229:000077</t>
  </si>
  <si>
    <t>21:0229:000077:0001:0001:00</t>
  </si>
  <si>
    <t>013K  :921093:00:------:--</t>
  </si>
  <si>
    <t>21:0826:000083</t>
  </si>
  <si>
    <t>21:0229:000078</t>
  </si>
  <si>
    <t>21:0229:000078:0001:0001:00</t>
  </si>
  <si>
    <t>013K  :921094:00:------:--</t>
  </si>
  <si>
    <t>21:0826:000084</t>
  </si>
  <si>
    <t>21:0229:000079</t>
  </si>
  <si>
    <t>21:0229:000079:0001:0001:00</t>
  </si>
  <si>
    <t>013K  :921095:00:------:--</t>
  </si>
  <si>
    <t>21:0826:000085</t>
  </si>
  <si>
    <t>21:0229:000080</t>
  </si>
  <si>
    <t>21:0229:000080:0001:0001:00</t>
  </si>
  <si>
    <t>013K  :921096:00:------:--</t>
  </si>
  <si>
    <t>21:0826:000086</t>
  </si>
  <si>
    <t>21:0229:000081</t>
  </si>
  <si>
    <t>21:0229:000081:0001:0001:00</t>
  </si>
  <si>
    <t>013K  :921097:00:------:--</t>
  </si>
  <si>
    <t>21:0826:000087</t>
  </si>
  <si>
    <t>21:0229:000082</t>
  </si>
  <si>
    <t>21:0229:000082:0001:0001:00</t>
  </si>
  <si>
    <t>013K  :921098:00:------:--</t>
  </si>
  <si>
    <t>21:0826:000088</t>
  </si>
  <si>
    <t>21:0229:000083</t>
  </si>
  <si>
    <t>21:0229:000083:0001:0001:00</t>
  </si>
  <si>
    <t>013K  :921099:00:------:--</t>
  </si>
  <si>
    <t>21:0826:000089</t>
  </si>
  <si>
    <t>21:0229:000084</t>
  </si>
  <si>
    <t>21:0229:000084:0001:0001:00</t>
  </si>
  <si>
    <t>013K  :921100:00:------:--</t>
  </si>
  <si>
    <t>21:0826:000090</t>
  </si>
  <si>
    <t>21:0229:000085</t>
  </si>
  <si>
    <t>21:0229:000085:0001:0001:00</t>
  </si>
  <si>
    <t>013K  :921102:00:------:--</t>
  </si>
  <si>
    <t>21:0826:000091</t>
  </si>
  <si>
    <t>21:0229:000086</t>
  </si>
  <si>
    <t>21:0229:000086:0001:0001:00</t>
  </si>
  <si>
    <t>013K  :921103:00:------:--</t>
  </si>
  <si>
    <t>21:0826:000092</t>
  </si>
  <si>
    <t>21:0229:000087</t>
  </si>
  <si>
    <t>21:0229:000087:0001:0001:00</t>
  </si>
  <si>
    <t>013K  :921104:00:------:--</t>
  </si>
  <si>
    <t>21:0826:000093</t>
  </si>
  <si>
    <t>21:0229:000088</t>
  </si>
  <si>
    <t>21:0229:000088:0001:0001:00</t>
  </si>
  <si>
    <t>013K  :921105:00:------:--</t>
  </si>
  <si>
    <t>21:0826:000094</t>
  </si>
  <si>
    <t>21:0229:000089</t>
  </si>
  <si>
    <t>21:0229:000089:0001:0001:00</t>
  </si>
  <si>
    <t>013K  :921106:00:------:--</t>
  </si>
  <si>
    <t>21:0826:000095</t>
  </si>
  <si>
    <t>21:0229:000090</t>
  </si>
  <si>
    <t>21:0229:000090:0001:0001:00</t>
  </si>
  <si>
    <t>013K  :921107:10:------:--</t>
  </si>
  <si>
    <t>21:0826:000096</t>
  </si>
  <si>
    <t>21:0229:000091</t>
  </si>
  <si>
    <t>21:0229:000091:0001:0001:00</t>
  </si>
  <si>
    <t>013K  :921109:20:921107:10</t>
  </si>
  <si>
    <t>21:0826:000097</t>
  </si>
  <si>
    <t>21:0229:000091:0002:0001:00</t>
  </si>
  <si>
    <t>013K  :921110:00:------:--</t>
  </si>
  <si>
    <t>21:0826:000098</t>
  </si>
  <si>
    <t>21:0229:000092</t>
  </si>
  <si>
    <t>21:0229:000092:0001:0001:00</t>
  </si>
  <si>
    <t>013K  :921111:00:------:--</t>
  </si>
  <si>
    <t>21:0826:000099</t>
  </si>
  <si>
    <t>21:0229:000093</t>
  </si>
  <si>
    <t>21:0229:000093:0001:0001:00</t>
  </si>
  <si>
    <t>013K  :921112:00:------:--</t>
  </si>
  <si>
    <t>21:0826:000100</t>
  </si>
  <si>
    <t>21:0229:000094</t>
  </si>
  <si>
    <t>21:0229:000094:0001:0001:00</t>
  </si>
  <si>
    <t>013K  :921113:00:------:--</t>
  </si>
  <si>
    <t>21:0826:000101</t>
  </si>
  <si>
    <t>21:0229:000095</t>
  </si>
  <si>
    <t>21:0229:000095:0001:0001:00</t>
  </si>
  <si>
    <t>013K  :921114:00:------:--</t>
  </si>
  <si>
    <t>21:0826:000102</t>
  </si>
  <si>
    <t>21:0229:000096</t>
  </si>
  <si>
    <t>21:0229:000096:0001:0001:00</t>
  </si>
  <si>
    <t>013K  :921115:00:------:--</t>
  </si>
  <si>
    <t>21:0826:000103</t>
  </si>
  <si>
    <t>21:0229:000097</t>
  </si>
  <si>
    <t>21:0229:000097:0001:0001:00</t>
  </si>
  <si>
    <t>013K  :921116:00:------:--</t>
  </si>
  <si>
    <t>21:0826:000104</t>
  </si>
  <si>
    <t>21:0229:000098</t>
  </si>
  <si>
    <t>21:0229:000098:0001:0001:00</t>
  </si>
  <si>
    <t>013K  :921117:00:------:--</t>
  </si>
  <si>
    <t>21:0826:000105</t>
  </si>
  <si>
    <t>21:0229:000099</t>
  </si>
  <si>
    <t>21:0229:000099:0001:0001:00</t>
  </si>
  <si>
    <t>013K  :921118:00:------:--</t>
  </si>
  <si>
    <t>21:0826:000106</t>
  </si>
  <si>
    <t>21:0229:000100</t>
  </si>
  <si>
    <t>21:0229:000100:0001:0001:00</t>
  </si>
  <si>
    <t>013K  :921119:00:------:--</t>
  </si>
  <si>
    <t>21:0826:000107</t>
  </si>
  <si>
    <t>21:0229:000101</t>
  </si>
  <si>
    <t>21:0229:000101:0001:0001:00</t>
  </si>
  <si>
    <t>013K  :921120:00:------:--</t>
  </si>
  <si>
    <t>21:0826:000108</t>
  </si>
  <si>
    <t>21:0229:000102</t>
  </si>
  <si>
    <t>21:0229:000102:0001:0001:00</t>
  </si>
  <si>
    <t>013K  :921122:00:------:--</t>
  </si>
  <si>
    <t>21:0826:000109</t>
  </si>
  <si>
    <t>21:0229:000103</t>
  </si>
  <si>
    <t>21:0229:000103:0001:0001:00</t>
  </si>
  <si>
    <t>013K  :921123:20:921124:10</t>
  </si>
  <si>
    <t>21:0826:000110</t>
  </si>
  <si>
    <t>21:0229:000104</t>
  </si>
  <si>
    <t>21:0229:000104:0002:0001:00</t>
  </si>
  <si>
    <t>013K  :921124:10:------:--</t>
  </si>
  <si>
    <t>21:0826:000111</t>
  </si>
  <si>
    <t>21:0229:000104:0001:0001:00</t>
  </si>
  <si>
    <t>013K  :921125:00:------:--</t>
  </si>
  <si>
    <t>21:0826:000112</t>
  </si>
  <si>
    <t>21:0229:000105</t>
  </si>
  <si>
    <t>21:0229:000105:0001:0001:00</t>
  </si>
  <si>
    <t>013K  :921126:00:------:--</t>
  </si>
  <si>
    <t>21:0826:000113</t>
  </si>
  <si>
    <t>21:0229:000106</t>
  </si>
  <si>
    <t>21:0229:000106:0001:0001:00</t>
  </si>
  <si>
    <t>013K  :921127:00:------:--</t>
  </si>
  <si>
    <t>21:0826:000114</t>
  </si>
  <si>
    <t>21:0229:000107</t>
  </si>
  <si>
    <t>21:0229:000107:0001:0001:00</t>
  </si>
  <si>
    <t>013K  :921128:00:------:--</t>
  </si>
  <si>
    <t>21:0826:000115</t>
  </si>
  <si>
    <t>21:0229:000108</t>
  </si>
  <si>
    <t>21:0229:000108:0001:0001:00</t>
  </si>
  <si>
    <t>013K  :921129:00:------:--</t>
  </si>
  <si>
    <t>21:0826:000116</t>
  </si>
  <si>
    <t>21:0229:000109</t>
  </si>
  <si>
    <t>21:0229:000109:0001:0001:00</t>
  </si>
  <si>
    <t>013K  :921130:00:------:--</t>
  </si>
  <si>
    <t>21:0826:000117</t>
  </si>
  <si>
    <t>21:0229:000110</t>
  </si>
  <si>
    <t>21:0229:000110:0001:0001:00</t>
  </si>
  <si>
    <t>013K  :921131:00:------:--</t>
  </si>
  <si>
    <t>21:0826:000118</t>
  </si>
  <si>
    <t>21:0229:000111</t>
  </si>
  <si>
    <t>21:0229:000111:0001:0001:00</t>
  </si>
  <si>
    <t>013K  :921132:00:------:--</t>
  </si>
  <si>
    <t>21:0826:000119</t>
  </si>
  <si>
    <t>21:0229:000112</t>
  </si>
  <si>
    <t>21:0229:000112:0001:0001:00</t>
  </si>
  <si>
    <t>013K  :921133:00:------:--</t>
  </si>
  <si>
    <t>21:0826:000120</t>
  </si>
  <si>
    <t>21:0229:000113</t>
  </si>
  <si>
    <t>21:0229:000113:0001:0001:00</t>
  </si>
  <si>
    <t>013K  :921134:00:------:--</t>
  </si>
  <si>
    <t>21:0826:000121</t>
  </si>
  <si>
    <t>21:0229:000114</t>
  </si>
  <si>
    <t>21:0229:000114:0001:0001:00</t>
  </si>
  <si>
    <t>013K  :921135:00:------:--</t>
  </si>
  <si>
    <t>21:0826:000122</t>
  </si>
  <si>
    <t>21:0229:000115</t>
  </si>
  <si>
    <t>21:0229:000115:0001:0001:00</t>
  </si>
  <si>
    <t>013K  :921136:00:------:--</t>
  </si>
  <si>
    <t>21:0826:000123</t>
  </si>
  <si>
    <t>21:0229:000116</t>
  </si>
  <si>
    <t>21:0229:000116:0001:0001:00</t>
  </si>
  <si>
    <t>013K  :921137:00:------:--</t>
  </si>
  <si>
    <t>21:0826:000124</t>
  </si>
  <si>
    <t>21:0229:000117</t>
  </si>
  <si>
    <t>21:0229:000117:0001:0001:00</t>
  </si>
  <si>
    <t>013K  :921138:00:------:--</t>
  </si>
  <si>
    <t>21:0826:000125</t>
  </si>
  <si>
    <t>21:0229:000118</t>
  </si>
  <si>
    <t>21:0229:000118:0001:0001:00</t>
  </si>
  <si>
    <t>013K  :921140:00:------:--</t>
  </si>
  <si>
    <t>21:0826:000126</t>
  </si>
  <si>
    <t>21:0229:000119</t>
  </si>
  <si>
    <t>21:0229:000119:0001:0001:00</t>
  </si>
  <si>
    <t>013K  :921142:00:------:--</t>
  </si>
  <si>
    <t>21:0826:000127</t>
  </si>
  <si>
    <t>21:0229:000120</t>
  </si>
  <si>
    <t>21:0229:000120:0001:0001:00</t>
  </si>
  <si>
    <t>013K  :921143:00:------:--</t>
  </si>
  <si>
    <t>21:0826:000128</t>
  </si>
  <si>
    <t>21:0229:000121</t>
  </si>
  <si>
    <t>21:0229:000121:0001:0001:00</t>
  </si>
  <si>
    <t>013K  :921144:00:------:--</t>
  </si>
  <si>
    <t>21:0826:000129</t>
  </si>
  <si>
    <t>21:0229:000122</t>
  </si>
  <si>
    <t>21:0229:000122:0001:0001:00</t>
  </si>
  <si>
    <t>013K  :921145:00:------:--</t>
  </si>
  <si>
    <t>21:0826:000130</t>
  </si>
  <si>
    <t>21:0229:000123</t>
  </si>
  <si>
    <t>21:0229:000123:0001:0001:00</t>
  </si>
  <si>
    <t>013K  :921146:00:------:--</t>
  </si>
  <si>
    <t>21:0826:000131</t>
  </si>
  <si>
    <t>21:0229:000124</t>
  </si>
  <si>
    <t>21:0229:000124:0001:0001:00</t>
  </si>
  <si>
    <t>013K  :921147:00:------:--</t>
  </si>
  <si>
    <t>21:0826:000132</t>
  </si>
  <si>
    <t>21:0229:000125</t>
  </si>
  <si>
    <t>21:0229:000125:0001:0001:00</t>
  </si>
  <si>
    <t>013K  :921148:00:------:--</t>
  </si>
  <si>
    <t>21:0826:000133</t>
  </si>
  <si>
    <t>21:0229:000126</t>
  </si>
  <si>
    <t>21:0229:000126:0001:0001:00</t>
  </si>
  <si>
    <t>013K  :921149:10:------:--</t>
  </si>
  <si>
    <t>21:0826:000134</t>
  </si>
  <si>
    <t>21:0229:000127</t>
  </si>
  <si>
    <t>21:0229:000127:0001:0001:00</t>
  </si>
  <si>
    <t>013K  :921150:20:921149:10</t>
  </si>
  <si>
    <t>21:0826:000135</t>
  </si>
  <si>
    <t>21:0229:000127:0002:0001:00</t>
  </si>
  <si>
    <t>013K  :921151:00:------:--</t>
  </si>
  <si>
    <t>21:0826:000136</t>
  </si>
  <si>
    <t>21:0229:000128</t>
  </si>
  <si>
    <t>21:0229:000128:0001:0001:00</t>
  </si>
  <si>
    <t>013K  :921152:00:------:--</t>
  </si>
  <si>
    <t>21:0826:000137</t>
  </si>
  <si>
    <t>21:0229:000129</t>
  </si>
  <si>
    <t>21:0229:000129:0001:0001:00</t>
  </si>
  <si>
    <t>013K  :921153:00:------:--</t>
  </si>
  <si>
    <t>21:0826:000138</t>
  </si>
  <si>
    <t>21:0229:000130</t>
  </si>
  <si>
    <t>21:0229:000130:0001:0001:00</t>
  </si>
  <si>
    <t>013K  :921154:00:------:--</t>
  </si>
  <si>
    <t>21:0826:000139</t>
  </si>
  <si>
    <t>21:0229:000131</t>
  </si>
  <si>
    <t>21:0229:000131:0001:0001:00</t>
  </si>
  <si>
    <t>013K  :921155:00:------:--</t>
  </si>
  <si>
    <t>21:0826:000140</t>
  </si>
  <si>
    <t>21:0229:000132</t>
  </si>
  <si>
    <t>21:0229:000132:0001:0001:00</t>
  </si>
  <si>
    <t>013K  :921156:00:------:--</t>
  </si>
  <si>
    <t>21:0826:000141</t>
  </si>
  <si>
    <t>21:0229:000133</t>
  </si>
  <si>
    <t>21:0229:000133:0001:0001:00</t>
  </si>
  <si>
    <t>013K  :921157:00:------:--</t>
  </si>
  <si>
    <t>21:0826:000142</t>
  </si>
  <si>
    <t>21:0229:000134</t>
  </si>
  <si>
    <t>21:0229:000134:0001:0001:00</t>
  </si>
  <si>
    <t>013K  :921158:00:------:--</t>
  </si>
  <si>
    <t>21:0826:000143</t>
  </si>
  <si>
    <t>21:0229:000135</t>
  </si>
  <si>
    <t>21:0229:000135:0001:0001:00</t>
  </si>
  <si>
    <t>013K  :921160:00:------:--</t>
  </si>
  <si>
    <t>21:0826:000144</t>
  </si>
  <si>
    <t>21:0229:000136</t>
  </si>
  <si>
    <t>21:0229:000136:0001:0001:00</t>
  </si>
  <si>
    <t>013K  :921162:10:------:--</t>
  </si>
  <si>
    <t>21:0826:000145</t>
  </si>
  <si>
    <t>21:0229:000137</t>
  </si>
  <si>
    <t>21:0229:000137:0001:0001:00</t>
  </si>
  <si>
    <t>013K  :921163:20:921162:10</t>
  </si>
  <si>
    <t>21:0826:000146</t>
  </si>
  <si>
    <t>21:0229:000137:0002:0001:00</t>
  </si>
  <si>
    <t>013K  :921164:00:------:--</t>
  </si>
  <si>
    <t>21:0826:000147</t>
  </si>
  <si>
    <t>21:0229:000138</t>
  </si>
  <si>
    <t>21:0229:000138:0001:0001:00</t>
  </si>
  <si>
    <t>013K  :921165:00:------:--</t>
  </si>
  <si>
    <t>21:0826:000148</t>
  </si>
  <si>
    <t>21:0229:000139</t>
  </si>
  <si>
    <t>21:0229:000139:0001:0001:00</t>
  </si>
  <si>
    <t>013K  :921166:00:------:--</t>
  </si>
  <si>
    <t>21:0826:000149</t>
  </si>
  <si>
    <t>21:0229:000140</t>
  </si>
  <si>
    <t>21:0229:000140:0001:0001:00</t>
  </si>
  <si>
    <t>013K  :921167:00:------:--</t>
  </si>
  <si>
    <t>21:0826:000150</t>
  </si>
  <si>
    <t>21:0229:000141</t>
  </si>
  <si>
    <t>21:0229:000141:0001:0001:00</t>
  </si>
  <si>
    <t>013K  :921169:00:------:--</t>
  </si>
  <si>
    <t>21:0826:000151</t>
  </si>
  <si>
    <t>21:0229:000142</t>
  </si>
  <si>
    <t>21:0229:000142:0001:0001:00</t>
  </si>
  <si>
    <t>013K  :921170:00:------:--</t>
  </si>
  <si>
    <t>21:0826:000152</t>
  </si>
  <si>
    <t>21:0229:000143</t>
  </si>
  <si>
    <t>21:0229:000143:0001:0001:00</t>
  </si>
  <si>
    <t>013K  :921171:00:------:--</t>
  </si>
  <si>
    <t>21:0826:000153</t>
  </si>
  <si>
    <t>21:0229:000144</t>
  </si>
  <si>
    <t>21:0229:000144:0001:0001:00</t>
  </si>
  <si>
    <t>013K  :921172:00:------:--</t>
  </si>
  <si>
    <t>21:0826:000154</t>
  </si>
  <si>
    <t>21:0229:000145</t>
  </si>
  <si>
    <t>21:0229:000145:0001:0001:00</t>
  </si>
  <si>
    <t>013K  :921173:00:------:--</t>
  </si>
  <si>
    <t>21:0826:000155</t>
  </si>
  <si>
    <t>21:0229:000146</t>
  </si>
  <si>
    <t>21:0229:000146:0001:0001:00</t>
  </si>
  <si>
    <t>013K  :921174:00:------:--</t>
  </si>
  <si>
    <t>21:0826:000156</t>
  </si>
  <si>
    <t>21:0229:000147</t>
  </si>
  <si>
    <t>21:0229:000147:0001:0001:00</t>
  </si>
  <si>
    <t>013K  :921175:00:------:--</t>
  </si>
  <si>
    <t>21:0826:000157</t>
  </si>
  <si>
    <t>21:0229:000148</t>
  </si>
  <si>
    <t>21:0229:000148:0001:0001:00</t>
  </si>
  <si>
    <t>013K  :921176:00:------:--</t>
  </si>
  <si>
    <t>21:0826:000158</t>
  </si>
  <si>
    <t>21:0229:000149</t>
  </si>
  <si>
    <t>21:0229:000149:0001:0001:00</t>
  </si>
  <si>
    <t>013K  :921177:00:------:--</t>
  </si>
  <si>
    <t>21:0826:000159</t>
  </si>
  <si>
    <t>21:0229:000150</t>
  </si>
  <si>
    <t>21:0229:000150:0001:0001:00</t>
  </si>
  <si>
    <t>013K  :921178:00:------:--</t>
  </si>
  <si>
    <t>21:0826:000160</t>
  </si>
  <si>
    <t>21:0229:000151</t>
  </si>
  <si>
    <t>21:0229:000151:0001:0001:00</t>
  </si>
  <si>
    <t>013K  :921179:00:------:--</t>
  </si>
  <si>
    <t>21:0826:000161</t>
  </si>
  <si>
    <t>21:0229:000152</t>
  </si>
  <si>
    <t>21:0229:000152:0001:0001:00</t>
  </si>
  <si>
    <t>013K  :921180:00:------:--</t>
  </si>
  <si>
    <t>21:0826:000162</t>
  </si>
  <si>
    <t>21:0229:000153</t>
  </si>
  <si>
    <t>21:0229:000153:0001:0001:00</t>
  </si>
  <si>
    <t>013K  :921182:10:------:--</t>
  </si>
  <si>
    <t>21:0826:000163</t>
  </si>
  <si>
    <t>21:0229:000154</t>
  </si>
  <si>
    <t>21:0229:000154:0001:0001:00</t>
  </si>
  <si>
    <t>013K  :921183:20:921182:10</t>
  </si>
  <si>
    <t>21:0826:000164</t>
  </si>
  <si>
    <t>21:0229:000154:0002:0001:00</t>
  </si>
  <si>
    <t>013K  :921184:00:------:--</t>
  </si>
  <si>
    <t>21:0826:000165</t>
  </si>
  <si>
    <t>21:0229:000155</t>
  </si>
  <si>
    <t>21:0229:000155:0001:0001:00</t>
  </si>
  <si>
    <t>013K  :921185:00:------:--</t>
  </si>
  <si>
    <t>21:0826:000166</t>
  </si>
  <si>
    <t>21:0229:000156</t>
  </si>
  <si>
    <t>21:0229:000156:0001:0001:00</t>
  </si>
  <si>
    <t>013K  :921186:00:------:--</t>
  </si>
  <si>
    <t>21:0826:000167</t>
  </si>
  <si>
    <t>21:0229:000157</t>
  </si>
  <si>
    <t>21:0229:000157:0001:0001:00</t>
  </si>
  <si>
    <t>013K  :921187:00:------:--</t>
  </si>
  <si>
    <t>21:0826:000168</t>
  </si>
  <si>
    <t>21:0229:000158</t>
  </si>
  <si>
    <t>21:0229:000158:0001:0001:00</t>
  </si>
  <si>
    <t>013K  :921188:00:------:--</t>
  </si>
  <si>
    <t>21:0826:000169</t>
  </si>
  <si>
    <t>21:0229:000159</t>
  </si>
  <si>
    <t>21:0229:000159:0001:0001:00</t>
  </si>
  <si>
    <t>013K  :921189:00:------:--</t>
  </si>
  <si>
    <t>21:0826:000170</t>
  </si>
  <si>
    <t>21:0229:000160</t>
  </si>
  <si>
    <t>21:0229:000160:0001:0001:00</t>
  </si>
  <si>
    <t>013K  :921190:00:------:--</t>
  </si>
  <si>
    <t>21:0826:000171</t>
  </si>
  <si>
    <t>21:0229:000161</t>
  </si>
  <si>
    <t>21:0229:000161:0001:0001:00</t>
  </si>
  <si>
    <t>013K  :921191:00:------:--</t>
  </si>
  <si>
    <t>21:0826:000172</t>
  </si>
  <si>
    <t>21:0229:000162</t>
  </si>
  <si>
    <t>21:0229:000162:0001:0001:00</t>
  </si>
  <si>
    <t>013K  :921192:00:------:--</t>
  </si>
  <si>
    <t>21:0826:000173</t>
  </si>
  <si>
    <t>21:0229:000163</t>
  </si>
  <si>
    <t>21:0229:000163:0001:0001:00</t>
  </si>
  <si>
    <t>013K  :921193:00:------:--</t>
  </si>
  <si>
    <t>21:0826:000174</t>
  </si>
  <si>
    <t>21:0229:000164</t>
  </si>
  <si>
    <t>21:0229:000164:0001:0001:00</t>
  </si>
  <si>
    <t>013K  :921195:00:------:--</t>
  </si>
  <si>
    <t>21:0826:000175</t>
  </si>
  <si>
    <t>21:0229:000165</t>
  </si>
  <si>
    <t>21:0229:000165:0001:0001:00</t>
  </si>
  <si>
    <t>013K  :921196:00:------:--</t>
  </si>
  <si>
    <t>21:0826:000176</t>
  </si>
  <si>
    <t>21:0229:000166</t>
  </si>
  <si>
    <t>21:0229:000166:0001:0001:00</t>
  </si>
  <si>
    <t>013K  :921198:00:------:--</t>
  </si>
  <si>
    <t>21:0826:000177</t>
  </si>
  <si>
    <t>21:0229:000167</t>
  </si>
  <si>
    <t>21:0229:000167:0001:0001:00</t>
  </si>
  <si>
    <t>013K  :921199:00:------:--</t>
  </si>
  <si>
    <t>21:0826:000178</t>
  </si>
  <si>
    <t>21:0229:000168</t>
  </si>
  <si>
    <t>21:0229:000168:0001:0001:00</t>
  </si>
  <si>
    <t>013K  :921200:00:------:--</t>
  </si>
  <si>
    <t>21:0826:000179</t>
  </si>
  <si>
    <t>21:0229:000169</t>
  </si>
  <si>
    <t>21:0229:000169:0001:0001:00</t>
  </si>
  <si>
    <t>013K  :921202:10:------:--</t>
  </si>
  <si>
    <t>21:0826:000180</t>
  </si>
  <si>
    <t>21:0229:000170</t>
  </si>
  <si>
    <t>21:0229:000170:0001:0001:00</t>
  </si>
  <si>
    <t>013K  :921203:20:921202:10</t>
  </si>
  <si>
    <t>21:0826:000181</t>
  </si>
  <si>
    <t>21:0229:000170:0002:0001:00</t>
  </si>
  <si>
    <t>013K  :921204:00:------:--</t>
  </si>
  <si>
    <t>21:0826:000182</t>
  </si>
  <si>
    <t>21:0229:000171</t>
  </si>
  <si>
    <t>21:0229:000171:0001:0001:00</t>
  </si>
  <si>
    <t>013K  :921205:00:------:--</t>
  </si>
  <si>
    <t>21:0826:000183</t>
  </si>
  <si>
    <t>21:0229:000172</t>
  </si>
  <si>
    <t>21:0229:000172:0001:0001:00</t>
  </si>
  <si>
    <t>013K  :921206:00:------:--</t>
  </si>
  <si>
    <t>21:0826:000184</t>
  </si>
  <si>
    <t>21:0229:000173</t>
  </si>
  <si>
    <t>21:0229:000173:0001:0001:00</t>
  </si>
  <si>
    <t>013K  :921208:00:------:--</t>
  </si>
  <si>
    <t>21:0826:000185</t>
  </si>
  <si>
    <t>21:0229:000174</t>
  </si>
  <si>
    <t>21:0229:000174:0001:0001:00</t>
  </si>
  <si>
    <t>013K  :921209:00:------:--</t>
  </si>
  <si>
    <t>21:0826:000186</t>
  </si>
  <si>
    <t>21:0229:000175</t>
  </si>
  <si>
    <t>21:0229:000175:0001:0001:00</t>
  </si>
  <si>
    <t>013K  :921210:00:------:--</t>
  </si>
  <si>
    <t>21:0826:000187</t>
  </si>
  <si>
    <t>21:0229:000176</t>
  </si>
  <si>
    <t>21:0229:000176:0001:0001:00</t>
  </si>
  <si>
    <t>013K  :921211:00:------:--</t>
  </si>
  <si>
    <t>21:0826:000188</t>
  </si>
  <si>
    <t>21:0229:000177</t>
  </si>
  <si>
    <t>21:0229:000177:0001:0001:00</t>
  </si>
  <si>
    <t>013K  :921212:00:------:--</t>
  </si>
  <si>
    <t>21:0826:000189</t>
  </si>
  <si>
    <t>21:0229:000178</t>
  </si>
  <si>
    <t>21:0229:000178:0001:0001:00</t>
  </si>
  <si>
    <t>013K  :921213:00:------:--</t>
  </si>
  <si>
    <t>21:0826:000190</t>
  </si>
  <si>
    <t>21:0229:000179</t>
  </si>
  <si>
    <t>21:0229:000179:0001:0001:00</t>
  </si>
  <si>
    <t>013K  :921214:00:------:--</t>
  </si>
  <si>
    <t>21:0826:000191</t>
  </si>
  <si>
    <t>21:0229:000180</t>
  </si>
  <si>
    <t>21:0229:000180:0001:0001:00</t>
  </si>
  <si>
    <t>013K  :921215:00:------:--</t>
  </si>
  <si>
    <t>21:0826:000192</t>
  </si>
  <si>
    <t>21:0229:000181</t>
  </si>
  <si>
    <t>21:0229:000181:0001:0001:00</t>
  </si>
  <si>
    <t>013K  :921216:00:------:--</t>
  </si>
  <si>
    <t>21:0826:000193</t>
  </si>
  <si>
    <t>21:0229:000182</t>
  </si>
  <si>
    <t>21:0229:000182:0001:0001:00</t>
  </si>
  <si>
    <t>013K  :921217:00:------:--</t>
  </si>
  <si>
    <t>21:0826:000194</t>
  </si>
  <si>
    <t>21:0229:000183</t>
  </si>
  <si>
    <t>21:0229:000183:0001:0001:00</t>
  </si>
  <si>
    <t>013K  :921218:00:------:--</t>
  </si>
  <si>
    <t>21:0826:000195</t>
  </si>
  <si>
    <t>21:0229:000184</t>
  </si>
  <si>
    <t>21:0229:000184:0001:0001:00</t>
  </si>
  <si>
    <t>013K  :921219:00:------:--</t>
  </si>
  <si>
    <t>21:0826:000196</t>
  </si>
  <si>
    <t>21:0229:000185</t>
  </si>
  <si>
    <t>21:0229:000185:0001:0001:00</t>
  </si>
  <si>
    <t>013K  :921220:00:------:--</t>
  </si>
  <si>
    <t>21:0826:000197</t>
  </si>
  <si>
    <t>21:0229:000186</t>
  </si>
  <si>
    <t>21:0229:000186:0001:0001:00</t>
  </si>
  <si>
    <t>013K  :921222:00:------:--</t>
  </si>
  <si>
    <t>21:0826:000198</t>
  </si>
  <si>
    <t>21:0229:000187</t>
  </si>
  <si>
    <t>21:0229:000187:0001:0001:00</t>
  </si>
  <si>
    <t>013K  :921223:10:------:--</t>
  </si>
  <si>
    <t>21:0826:000199</t>
  </si>
  <si>
    <t>21:0229:000188</t>
  </si>
  <si>
    <t>21:0229:000188:0001:0001:00</t>
  </si>
  <si>
    <t>013K  :921224:20:921223:10</t>
  </si>
  <si>
    <t>21:0826:000200</t>
  </si>
  <si>
    <t>21:0229:000188:0002:0001:00</t>
  </si>
  <si>
    <t>013K  :921225:00:------:--</t>
  </si>
  <si>
    <t>21:0826:000201</t>
  </si>
  <si>
    <t>21:0229:000189</t>
  </si>
  <si>
    <t>21:0229:000189:0001:0001:00</t>
  </si>
  <si>
    <t>013K  :921226:00:------:--</t>
  </si>
  <si>
    <t>21:0826:000202</t>
  </si>
  <si>
    <t>21:0229:000190</t>
  </si>
  <si>
    <t>21:0229:000190:0001:0001:00</t>
  </si>
  <si>
    <t>013K  :921227:00:------:--</t>
  </si>
  <si>
    <t>21:0826:000203</t>
  </si>
  <si>
    <t>21:0229:000191</t>
  </si>
  <si>
    <t>21:0229:000191:0001:0001:00</t>
  </si>
  <si>
    <t>013K  :921228:00:------:--</t>
  </si>
  <si>
    <t>21:0826:000204</t>
  </si>
  <si>
    <t>21:0229:000192</t>
  </si>
  <si>
    <t>21:0229:000192:0001:0001:00</t>
  </si>
  <si>
    <t>013K  :921229:00:------:--</t>
  </si>
  <si>
    <t>21:0826:000205</t>
  </si>
  <si>
    <t>21:0229:000193</t>
  </si>
  <si>
    <t>21:0229:000193:0001:0001:00</t>
  </si>
  <si>
    <t>013K  :921230:00:------:--</t>
  </si>
  <si>
    <t>21:0826:000206</t>
  </si>
  <si>
    <t>21:0229:000194</t>
  </si>
  <si>
    <t>21:0229:000194:0001:0001:00</t>
  </si>
  <si>
    <t>013K  :921231:00:------:--</t>
  </si>
  <si>
    <t>21:0826:000207</t>
  </si>
  <si>
    <t>21:0229:000195</t>
  </si>
  <si>
    <t>21:0229:000195:0001:0001:00</t>
  </si>
  <si>
    <t>013K  :921233:00:------:--</t>
  </si>
  <si>
    <t>21:0826:000208</t>
  </si>
  <si>
    <t>21:0229:000196</t>
  </si>
  <si>
    <t>21:0229:000196:0001:0001:00</t>
  </si>
  <si>
    <t>013K  :921234:00:------:--</t>
  </si>
  <si>
    <t>21:0826:000209</t>
  </si>
  <si>
    <t>21:0229:000197</t>
  </si>
  <si>
    <t>21:0229:000197:0001:0001:00</t>
  </si>
  <si>
    <t>013K  :921235:00:------:--</t>
  </si>
  <si>
    <t>21:0826:000210</t>
  </si>
  <si>
    <t>21:0229:000198</t>
  </si>
  <si>
    <t>21:0229:000198:0001:0001:00</t>
  </si>
  <si>
    <t>013K  :921236:00:------:--</t>
  </si>
  <si>
    <t>21:0826:000211</t>
  </si>
  <si>
    <t>21:0229:000199</t>
  </si>
  <si>
    <t>21:0229:000199:0001:0001:00</t>
  </si>
  <si>
    <t>013K  :921237:00:------:--</t>
  </si>
  <si>
    <t>21:0826:000212</t>
  </si>
  <si>
    <t>21:0229:000200</t>
  </si>
  <si>
    <t>21:0229:000200:0001:0001:00</t>
  </si>
  <si>
    <t>013K  :921238:00:------:--</t>
  </si>
  <si>
    <t>21:0826:000213</t>
  </si>
  <si>
    <t>21:0229:000201</t>
  </si>
  <si>
    <t>21:0229:000201:0001:0001:00</t>
  </si>
  <si>
    <t>013K  :921239:00:------:--</t>
  </si>
  <si>
    <t>21:0826:000214</t>
  </si>
  <si>
    <t>21:0229:000202</t>
  </si>
  <si>
    <t>21:0229:000202:0001:0001:00</t>
  </si>
  <si>
    <t>013K  :921240:00:------:--</t>
  </si>
  <si>
    <t>21:0826:000215</t>
  </si>
  <si>
    <t>21:0229:000203</t>
  </si>
  <si>
    <t>21:0229:000203:0001:0001:00</t>
  </si>
  <si>
    <t>013K  :921242:00:------:--</t>
  </si>
  <si>
    <t>21:0826:000216</t>
  </si>
  <si>
    <t>21:0229:000204</t>
  </si>
  <si>
    <t>21:0229:000204:0001:0001:00</t>
  </si>
  <si>
    <t>013K  :922002:00:------:--</t>
  </si>
  <si>
    <t>21:0826:000217</t>
  </si>
  <si>
    <t>21:0229:000205</t>
  </si>
  <si>
    <t>21:0229:000205:0001:0001:00</t>
  </si>
  <si>
    <t>013K  :922003:10:------:--</t>
  </si>
  <si>
    <t>21:0826:000218</t>
  </si>
  <si>
    <t>21:0229:000206</t>
  </si>
  <si>
    <t>21:0229:000206:0001:0001:00</t>
  </si>
  <si>
    <t>013K  :922004:20:922003:10</t>
  </si>
  <si>
    <t>21:0826:000219</t>
  </si>
  <si>
    <t>21:0229:000206:0002:0001:00</t>
  </si>
  <si>
    <t>013K  :922005:00:------:--</t>
  </si>
  <si>
    <t>21:0826:000220</t>
  </si>
  <si>
    <t>21:0229:000207</t>
  </si>
  <si>
    <t>21:0229:000207:0001:0001:00</t>
  </si>
  <si>
    <t>013K  :922006:00:------:--</t>
  </si>
  <si>
    <t>21:0826:000221</t>
  </si>
  <si>
    <t>21:0229:000208</t>
  </si>
  <si>
    <t>21:0229:000208:0001:0001:00</t>
  </si>
  <si>
    <t>013K  :922007:00:------:--</t>
  </si>
  <si>
    <t>21:0826:000222</t>
  </si>
  <si>
    <t>21:0229:000209</t>
  </si>
  <si>
    <t>21:0229:000209:0001:0001:00</t>
  </si>
  <si>
    <t>013K  :922008:00:------:--</t>
  </si>
  <si>
    <t>21:0826:000223</t>
  </si>
  <si>
    <t>21:0229:000210</t>
  </si>
  <si>
    <t>21:0229:000210:0001:0001:00</t>
  </si>
  <si>
    <t>013K  :922009:00:------:--</t>
  </si>
  <si>
    <t>21:0826:000224</t>
  </si>
  <si>
    <t>21:0229:000211</t>
  </si>
  <si>
    <t>21:0229:000211:0001:0001:00</t>
  </si>
  <si>
    <t>013K  :922011:00:------:--</t>
  </si>
  <si>
    <t>21:0826:000225</t>
  </si>
  <si>
    <t>21:0229:000212</t>
  </si>
  <si>
    <t>21:0229:000212:0001:0001:00</t>
  </si>
  <si>
    <t>013K  :922012:00:------:--</t>
  </si>
  <si>
    <t>21:0826:000226</t>
  </si>
  <si>
    <t>21:0229:000213</t>
  </si>
  <si>
    <t>21:0229:000213:0001:0001:00</t>
  </si>
  <si>
    <t>013K  :922013:00:------:--</t>
  </si>
  <si>
    <t>21:0826:000227</t>
  </si>
  <si>
    <t>21:0229:000214</t>
  </si>
  <si>
    <t>21:0229:000214:0001:0001:00</t>
  </si>
  <si>
    <t>013K  :922014:00:------:--</t>
  </si>
  <si>
    <t>21:0826:000228</t>
  </si>
  <si>
    <t>21:0229:000215</t>
  </si>
  <si>
    <t>21:0229:000215:0001:0001:00</t>
  </si>
  <si>
    <t>013K  :922015:00:------:--</t>
  </si>
  <si>
    <t>21:0826:000229</t>
  </si>
  <si>
    <t>21:0229:000216</t>
  </si>
  <si>
    <t>21:0229:000216:0001:0001:00</t>
  </si>
  <si>
    <t>013K  :922016:00:------:--</t>
  </si>
  <si>
    <t>21:0826:000230</t>
  </si>
  <si>
    <t>21:0229:000217</t>
  </si>
  <si>
    <t>21:0229:000217:0001:0001:00</t>
  </si>
  <si>
    <t>013K  :922017:00:------:--</t>
  </si>
  <si>
    <t>21:0826:000231</t>
  </si>
  <si>
    <t>21:0229:000218</t>
  </si>
  <si>
    <t>21:0229:000218:0001:0001:00</t>
  </si>
  <si>
    <t>013K  :922018:00:------:--</t>
  </si>
  <si>
    <t>21:0826:000232</t>
  </si>
  <si>
    <t>21:0229:000219</t>
  </si>
  <si>
    <t>21:0229:000219:0001:0001:00</t>
  </si>
  <si>
    <t>013K  :922019:00:------:--</t>
  </si>
  <si>
    <t>21:0826:000233</t>
  </si>
  <si>
    <t>21:0229:000220</t>
  </si>
  <si>
    <t>21:0229:000220:0001:0001:00</t>
  </si>
  <si>
    <t>013K  :922020:00:------:--</t>
  </si>
  <si>
    <t>21:0826:000234</t>
  </si>
  <si>
    <t>21:0229:000221</t>
  </si>
  <si>
    <t>21:0229:000221:0001:0001:00</t>
  </si>
  <si>
    <t>013K  :922022:00:------:--</t>
  </si>
  <si>
    <t>21:0826:000235</t>
  </si>
  <si>
    <t>21:0229:000222</t>
  </si>
  <si>
    <t>21:0229:000222:0001:0001:00</t>
  </si>
  <si>
    <t>013K  :922023:10:------:--</t>
  </si>
  <si>
    <t>21:0826:000236</t>
  </si>
  <si>
    <t>21:0229:000223</t>
  </si>
  <si>
    <t>21:0229:000223:0001:0001:00</t>
  </si>
  <si>
    <t>013K  :922024:20:922023:10</t>
  </si>
  <si>
    <t>21:0826:000237</t>
  </si>
  <si>
    <t>21:0229:000223:0002:0001:00</t>
  </si>
  <si>
    <t>013K  :922025:00:------:--</t>
  </si>
  <si>
    <t>21:0826:000238</t>
  </si>
  <si>
    <t>21:0229:000224</t>
  </si>
  <si>
    <t>21:0229:000224:0001:0001:00</t>
  </si>
  <si>
    <t>013K  :922026:00:------:--</t>
  </si>
  <si>
    <t>21:0826:000239</t>
  </si>
  <si>
    <t>21:0229:000225</t>
  </si>
  <si>
    <t>21:0229:000225:0001:0001:00</t>
  </si>
  <si>
    <t>013K  :922027:10:------:--</t>
  </si>
  <si>
    <t>21:0826:000240</t>
  </si>
  <si>
    <t>21:0229:000226</t>
  </si>
  <si>
    <t>21:0229:000226:0001:0001:00</t>
  </si>
  <si>
    <t>0081:ff__2</t>
  </si>
  <si>
    <t>013K  :922028:20:922027:10</t>
  </si>
  <si>
    <t>21:0826:000241</t>
  </si>
  <si>
    <t>21:0229:000226:0002:0001:00</t>
  </si>
  <si>
    <t>0082:ff__2</t>
  </si>
  <si>
    <t>013K  :922029:00:------:--</t>
  </si>
  <si>
    <t>21:0826:000242</t>
  </si>
  <si>
    <t>21:0229:000227</t>
  </si>
  <si>
    <t>21:0229:000227:0001:0001:00</t>
  </si>
  <si>
    <t>013K  :922030:00:------:--</t>
  </si>
  <si>
    <t>21:0826:000243</t>
  </si>
  <si>
    <t>21:0229:000228</t>
  </si>
  <si>
    <t>21:0229:000228:0001:0001:00</t>
  </si>
  <si>
    <t>013K  :922031:00:------:--</t>
  </si>
  <si>
    <t>21:0826:000244</t>
  </si>
  <si>
    <t>21:0229:000229</t>
  </si>
  <si>
    <t>21:0229:000229:0001:0001:00</t>
  </si>
  <si>
    <t>013K  :922032:00:------:--</t>
  </si>
  <si>
    <t>21:0826:000245</t>
  </si>
  <si>
    <t>21:0229:000230</t>
  </si>
  <si>
    <t>21:0229:000230:0001:0001:00</t>
  </si>
  <si>
    <t>013K  :922033:00:------:--</t>
  </si>
  <si>
    <t>21:0826:000246</t>
  </si>
  <si>
    <t>21:0229:000231</t>
  </si>
  <si>
    <t>21:0229:000231:0001:0001:00</t>
  </si>
  <si>
    <t>013K  :922034:00:------:--</t>
  </si>
  <si>
    <t>21:0826:000247</t>
  </si>
  <si>
    <t>21:0229:000232</t>
  </si>
  <si>
    <t>21:0229:000232:0001:0001:00</t>
  </si>
  <si>
    <t>013K  :922035:00:------:--</t>
  </si>
  <si>
    <t>21:0826:000248</t>
  </si>
  <si>
    <t>21:0229:000233</t>
  </si>
  <si>
    <t>21:0229:000233:0001:0001:00</t>
  </si>
  <si>
    <t>013K  :922036:00:------:--</t>
  </si>
  <si>
    <t>21:0826:000249</t>
  </si>
  <si>
    <t>21:0229:000234</t>
  </si>
  <si>
    <t>21:0229:000234:0001:0001:00</t>
  </si>
  <si>
    <t>013K  :922037:00:------:--</t>
  </si>
  <si>
    <t>21:0826:000250</t>
  </si>
  <si>
    <t>21:0229:000235</t>
  </si>
  <si>
    <t>21:0229:000235:0001:0001:00</t>
  </si>
  <si>
    <t>013K  :922038:00:------:--</t>
  </si>
  <si>
    <t>21:0826:000251</t>
  </si>
  <si>
    <t>21:0229:000236</t>
  </si>
  <si>
    <t>21:0229:000236:0001:0001:00</t>
  </si>
  <si>
    <t>013K  :922040:00:------:--</t>
  </si>
  <si>
    <t>21:0826:000252</t>
  </si>
  <si>
    <t>21:0229:000237</t>
  </si>
  <si>
    <t>21:0229:000237:0001:0001:00</t>
  </si>
  <si>
    <t>013K  :922042:00:------:--</t>
  </si>
  <si>
    <t>21:0826:000253</t>
  </si>
  <si>
    <t>21:0229:000238</t>
  </si>
  <si>
    <t>21:0229:000238:0001:0001:00</t>
  </si>
  <si>
    <t>013K  :922043:00:------:--</t>
  </si>
  <si>
    <t>21:0826:000254</t>
  </si>
  <si>
    <t>21:0229:000239</t>
  </si>
  <si>
    <t>21:0229:000239:0001:0001:00</t>
  </si>
  <si>
    <t>013K  :922044:10:------:--</t>
  </si>
  <si>
    <t>21:0826:000255</t>
  </si>
  <si>
    <t>21:0229:000240</t>
  </si>
  <si>
    <t>21:0229:000240:0001:0001:00</t>
  </si>
  <si>
    <t>013K  :922045:20:922044:10</t>
  </si>
  <si>
    <t>21:0826:000256</t>
  </si>
  <si>
    <t>21:0229:000240:0002:0001:00</t>
  </si>
  <si>
    <t>013K  :922046:00:------:--</t>
  </si>
  <si>
    <t>21:0826:000257</t>
  </si>
  <si>
    <t>21:0229:000241</t>
  </si>
  <si>
    <t>21:0229:000241:0001:0001:00</t>
  </si>
  <si>
    <t>013K  :922047:00:------:--</t>
  </si>
  <si>
    <t>21:0826:000258</t>
  </si>
  <si>
    <t>21:0229:000242</t>
  </si>
  <si>
    <t>21:0229:000242:0001:0001:00</t>
  </si>
  <si>
    <t>013K  :922048:00:------:--</t>
  </si>
  <si>
    <t>21:0826:000259</t>
  </si>
  <si>
    <t>21:0229:000243</t>
  </si>
  <si>
    <t>21:0229:000243:0001:0001:00</t>
  </si>
  <si>
    <t>013K  :922049:00:------:--</t>
  </si>
  <si>
    <t>21:0826:000260</t>
  </si>
  <si>
    <t>21:0229:000244</t>
  </si>
  <si>
    <t>21:0229:000244:0001:0001:00</t>
  </si>
  <si>
    <t>013K  :922050:00:------:--</t>
  </si>
  <si>
    <t>21:0826:000261</t>
  </si>
  <si>
    <t>21:0229:000245</t>
  </si>
  <si>
    <t>21:0229:000245:0001:0001:00</t>
  </si>
  <si>
    <t>013K  :922051:00:------:--</t>
  </si>
  <si>
    <t>21:0826:000262</t>
  </si>
  <si>
    <t>21:0229:000246</t>
  </si>
  <si>
    <t>21:0229:000246:0001:0001:00</t>
  </si>
  <si>
    <t>013K  :922052:00:------:--</t>
  </si>
  <si>
    <t>21:0826:000263</t>
  </si>
  <si>
    <t>21:0229:000247</t>
  </si>
  <si>
    <t>21:0229:000247:0001:0001:00</t>
  </si>
  <si>
    <t>013K  :922053:00:------:--</t>
  </si>
  <si>
    <t>21:0826:000264</t>
  </si>
  <si>
    <t>21:0229:000248</t>
  </si>
  <si>
    <t>21:0229:000248:0001:0001:00</t>
  </si>
  <si>
    <t>013K  :922054:00:------:--</t>
  </si>
  <si>
    <t>21:0826:000265</t>
  </si>
  <si>
    <t>21:0229:000249</t>
  </si>
  <si>
    <t>21:0229:000249:0001:0001:00</t>
  </si>
  <si>
    <t>013K  :922055:00:------:--</t>
  </si>
  <si>
    <t>21:0826:000266</t>
  </si>
  <si>
    <t>21:0229:000250</t>
  </si>
  <si>
    <t>21:0229:000250:0001:0001:00</t>
  </si>
  <si>
    <t>013K  :922056:00:------:--</t>
  </si>
  <si>
    <t>21:0826:000267</t>
  </si>
  <si>
    <t>21:0229:000251</t>
  </si>
  <si>
    <t>21:0229:000251:0001:0001:00</t>
  </si>
  <si>
    <t>013K  :922057:00:------:--</t>
  </si>
  <si>
    <t>21:0826:000268</t>
  </si>
  <si>
    <t>21:0229:000252</t>
  </si>
  <si>
    <t>21:0229:000252:0001:0001:00</t>
  </si>
  <si>
    <t>013K  :922059:00:------:--</t>
  </si>
  <si>
    <t>21:0826:000269</t>
  </si>
  <si>
    <t>21:0229:000253</t>
  </si>
  <si>
    <t>21:0229:000253:0001:0001:00</t>
  </si>
  <si>
    <t>013K  :922060:00:------:--</t>
  </si>
  <si>
    <t>21:0826:000270</t>
  </si>
  <si>
    <t>21:0229:000254</t>
  </si>
  <si>
    <t>21:0229:000254:0001:0001:00</t>
  </si>
  <si>
    <t>013K  :922062:10:------:--</t>
  </si>
  <si>
    <t>21:0826:000271</t>
  </si>
  <si>
    <t>21:0229:000255</t>
  </si>
  <si>
    <t>21:0229:000255:0001:0001:00</t>
  </si>
  <si>
    <t>013K  :922063:20:922062:10</t>
  </si>
  <si>
    <t>21:0826:000272</t>
  </si>
  <si>
    <t>21:0229:000255:0002:0001:00</t>
  </si>
  <si>
    <t>013K  :922064:00:------:--</t>
  </si>
  <si>
    <t>21:0826:000273</t>
  </si>
  <si>
    <t>21:0229:000256</t>
  </si>
  <si>
    <t>21:0229:000256:0001:0001:00</t>
  </si>
  <si>
    <t>013K  :922065:00:------:--</t>
  </si>
  <si>
    <t>21:0826:000274</t>
  </si>
  <si>
    <t>21:0229:000257</t>
  </si>
  <si>
    <t>21:0229:000257:0001:0001:00</t>
  </si>
  <si>
    <t>013K  :922066:00:------:--</t>
  </si>
  <si>
    <t>21:0826:000275</t>
  </si>
  <si>
    <t>21:0229:000258</t>
  </si>
  <si>
    <t>21:0229:000258:0001:0001:00</t>
  </si>
  <si>
    <t>013K  :922067:10:------:--</t>
  </si>
  <si>
    <t>21:0826:000276</t>
  </si>
  <si>
    <t>21:0229:000259</t>
  </si>
  <si>
    <t>21:0229:000259:0001:0001:00</t>
  </si>
  <si>
    <t>013K  :922068:20:922067:10</t>
  </si>
  <si>
    <t>21:0826:000277</t>
  </si>
  <si>
    <t>21:0229:000259:0002:0001:00</t>
  </si>
  <si>
    <t>013K  :922070:00:------:--</t>
  </si>
  <si>
    <t>21:0826:000278</t>
  </si>
  <si>
    <t>21:0229:000260</t>
  </si>
  <si>
    <t>21:0229:000260:0001:0001:00</t>
  </si>
  <si>
    <t>013K  :922071:00:------:--</t>
  </si>
  <si>
    <t>21:0826:000279</t>
  </si>
  <si>
    <t>21:0229:000261</t>
  </si>
  <si>
    <t>21:0229:000261:0001:0001:00</t>
  </si>
  <si>
    <t>013K  :922072:00:------:--</t>
  </si>
  <si>
    <t>21:0826:000280</t>
  </si>
  <si>
    <t>21:0229:000262</t>
  </si>
  <si>
    <t>21:0229:000262:0001:0001:00</t>
  </si>
  <si>
    <t>013K  :922073:00:------:--</t>
  </si>
  <si>
    <t>21:0826:000281</t>
  </si>
  <si>
    <t>21:0229:000263</t>
  </si>
  <si>
    <t>21:0229:000263:0001:0001:00</t>
  </si>
  <si>
    <t>013K  :922074:00:------:--</t>
  </si>
  <si>
    <t>21:0826:000282</t>
  </si>
  <si>
    <t>21:0229:000264</t>
  </si>
  <si>
    <t>21:0229:000264:0001:0001:00</t>
  </si>
  <si>
    <t>013K  :922075:00:------:--</t>
  </si>
  <si>
    <t>21:0826:000283</t>
  </si>
  <si>
    <t>21:0229:000265</t>
  </si>
  <si>
    <t>21:0229:000265:0001:0001:00</t>
  </si>
  <si>
    <t>013K  :922076:00:------:--</t>
  </si>
  <si>
    <t>21:0826:000284</t>
  </si>
  <si>
    <t>21:0229:000266</t>
  </si>
  <si>
    <t>21:0229:000266:0001:0001:00</t>
  </si>
  <si>
    <t>013K  :922077:00:------:--</t>
  </si>
  <si>
    <t>21:0826:000285</t>
  </si>
  <si>
    <t>21:0229:000267</t>
  </si>
  <si>
    <t>21:0229:000267:0001:0001:00</t>
  </si>
  <si>
    <t>013K  :922078:00:------:--</t>
  </si>
  <si>
    <t>21:0826:000286</t>
  </si>
  <si>
    <t>21:0229:000268</t>
  </si>
  <si>
    <t>21:0229:000268:0001:0001:00</t>
  </si>
  <si>
    <t>013K  :922079:00:------:--</t>
  </si>
  <si>
    <t>21:0826:000287</t>
  </si>
  <si>
    <t>21:0229:000269</t>
  </si>
  <si>
    <t>21:0229:000269:0001:0001:00</t>
  </si>
  <si>
    <t>013K  :922080:00:------:--</t>
  </si>
  <si>
    <t>21:0826:000288</t>
  </si>
  <si>
    <t>21:0229:000270</t>
  </si>
  <si>
    <t>21:0229:000270:0001:0001:00</t>
  </si>
  <si>
    <t>013K  :922082:10:------:--</t>
  </si>
  <si>
    <t>21:0826:000289</t>
  </si>
  <si>
    <t>21:0229:000271</t>
  </si>
  <si>
    <t>21:0229:000271:0001:0001:00</t>
  </si>
  <si>
    <t>013K  :922083:20:922082:10</t>
  </si>
  <si>
    <t>21:0826:000290</t>
  </si>
  <si>
    <t>21:0229:000271:0002:0001:00</t>
  </si>
  <si>
    <t>013K  :922084:00:------:--</t>
  </si>
  <si>
    <t>21:0826:000291</t>
  </si>
  <si>
    <t>21:0229:000272</t>
  </si>
  <si>
    <t>21:0229:000272:0001:0001:00</t>
  </si>
  <si>
    <t>013K  :922085:00:------:--</t>
  </si>
  <si>
    <t>21:0826:000292</t>
  </si>
  <si>
    <t>21:0229:000273</t>
  </si>
  <si>
    <t>21:0229:000273:0001:0001:00</t>
  </si>
  <si>
    <t>013K  :922086:00:------:--</t>
  </si>
  <si>
    <t>21:0826:000293</t>
  </si>
  <si>
    <t>21:0229:000274</t>
  </si>
  <si>
    <t>21:0229:000274:0001:0001:00</t>
  </si>
  <si>
    <t>013K  :922087:00:------:--</t>
  </si>
  <si>
    <t>21:0826:000294</t>
  </si>
  <si>
    <t>21:0229:000275</t>
  </si>
  <si>
    <t>21:0229:000275:0001:0001:00</t>
  </si>
  <si>
    <t>013K  :922088:00:------:--</t>
  </si>
  <si>
    <t>21:0826:000295</t>
  </si>
  <si>
    <t>21:0229:000276</t>
  </si>
  <si>
    <t>21:0229:000276:0001:0001:00</t>
  </si>
  <si>
    <t>013K  :922089:00:------:--</t>
  </si>
  <si>
    <t>21:0826:000296</t>
  </si>
  <si>
    <t>21:0229:000277</t>
  </si>
  <si>
    <t>21:0229:000277:0001:0001:00</t>
  </si>
  <si>
    <t>013K  :922091:00:------:--</t>
  </si>
  <si>
    <t>21:0826:000297</t>
  </si>
  <si>
    <t>21:0229:000278</t>
  </si>
  <si>
    <t>21:0229:000278:0001:0001:00</t>
  </si>
  <si>
    <t>013K  :922092:00:------:--</t>
  </si>
  <si>
    <t>21:0826:000298</t>
  </si>
  <si>
    <t>21:0229:000279</t>
  </si>
  <si>
    <t>21:0229:000279:0001:0001:00</t>
  </si>
  <si>
    <t>013K  :922093:00:------:--</t>
  </si>
  <si>
    <t>21:0826:000299</t>
  </si>
  <si>
    <t>21:0229:000280</t>
  </si>
  <si>
    <t>21:0229:000280:0001:0001:00</t>
  </si>
  <si>
    <t>013K  :922096:00:------:--</t>
  </si>
  <si>
    <t>21:0826:000300</t>
  </si>
  <si>
    <t>21:0229:000281</t>
  </si>
  <si>
    <t>21:0229:000281:0001:0001:00</t>
  </si>
  <si>
    <t>013K  :922097:00:------:--</t>
  </si>
  <si>
    <t>21:0826:000301</t>
  </si>
  <si>
    <t>21:0229:000282</t>
  </si>
  <si>
    <t>21:0229:000282:0001:0001:00</t>
  </si>
  <si>
    <t>013K  :922098:00:------:--</t>
  </si>
  <si>
    <t>21:0826:000302</t>
  </si>
  <si>
    <t>21:0229:000283</t>
  </si>
  <si>
    <t>21:0229:000283:0001:0001:00</t>
  </si>
  <si>
    <t>013K  :922099:00:------:--</t>
  </si>
  <si>
    <t>21:0826:000303</t>
  </si>
  <si>
    <t>21:0229:000284</t>
  </si>
  <si>
    <t>21:0229:000284:0001:0001:00</t>
  </si>
  <si>
    <t>013K  :922100:00:------:--</t>
  </si>
  <si>
    <t>21:0826:000304</t>
  </si>
  <si>
    <t>21:0229:000285</t>
  </si>
  <si>
    <t>21:0229:000285:0001:0001:00</t>
  </si>
  <si>
    <t>013K  :922102:00:------:--</t>
  </si>
  <si>
    <t>21:0826:000305</t>
  </si>
  <si>
    <t>21:0229:000286</t>
  </si>
  <si>
    <t>21:0229:000286:0001:0001:00</t>
  </si>
  <si>
    <t>013K  :922103:10:------:--</t>
  </si>
  <si>
    <t>21:0826:000306</t>
  </si>
  <si>
    <t>21:0229:000287</t>
  </si>
  <si>
    <t>21:0229:000287:0001:0001:00</t>
  </si>
  <si>
    <t>013K  :922104:20:922103:10</t>
  </si>
  <si>
    <t>21:0826:000307</t>
  </si>
  <si>
    <t>21:0229:000287:0002:0001:00</t>
  </si>
  <si>
    <t>013K  :922105:00:------:--</t>
  </si>
  <si>
    <t>21:0826:000308</t>
  </si>
  <si>
    <t>21:0229:000288</t>
  </si>
  <si>
    <t>21:0229:000288:0001:0001:00</t>
  </si>
  <si>
    <t>013K  :922106:00:------:--</t>
  </si>
  <si>
    <t>21:0826:000309</t>
  </si>
  <si>
    <t>21:0229:000289</t>
  </si>
  <si>
    <t>21:0229:000289:0001:0001:00</t>
  </si>
  <si>
    <t>013K  :922108:00:------:--</t>
  </si>
  <si>
    <t>21:0826:000310</t>
  </si>
  <si>
    <t>21:0229:000290</t>
  </si>
  <si>
    <t>21:0229:000290:0001:0001:00</t>
  </si>
  <si>
    <t>013K  :922109:00:------:--</t>
  </si>
  <si>
    <t>21:0826:000311</t>
  </si>
  <si>
    <t>21:0229:000291</t>
  </si>
  <si>
    <t>21:0229:000291:0001:0001:00</t>
  </si>
  <si>
    <t>013K  :922110:00:------:--</t>
  </si>
  <si>
    <t>21:0826:000312</t>
  </si>
  <si>
    <t>21:0229:000292</t>
  </si>
  <si>
    <t>21:0229:000292:0001:0001:00</t>
  </si>
  <si>
    <t>013K  :922111:00:------:--</t>
  </si>
  <si>
    <t>21:0826:000313</t>
  </si>
  <si>
    <t>21:0229:000293</t>
  </si>
  <si>
    <t>21:0229:000293:0001:0001:00</t>
  </si>
  <si>
    <t>013K  :922112:00:------:--</t>
  </si>
  <si>
    <t>21:0826:000314</t>
  </si>
  <si>
    <t>21:0229:000294</t>
  </si>
  <si>
    <t>21:0229:000294:0001:0001:00</t>
  </si>
  <si>
    <t>013K  :922113:00:------:--</t>
  </si>
  <si>
    <t>21:0826:000315</t>
  </si>
  <si>
    <t>21:0229:000295</t>
  </si>
  <si>
    <t>21:0229:000295:0001:0001:00</t>
  </si>
  <si>
    <t>013K  :922114:00:------:--</t>
  </si>
  <si>
    <t>21:0826:000316</t>
  </si>
  <si>
    <t>21:0229:000296</t>
  </si>
  <si>
    <t>21:0229:000296:0001:0001:00</t>
  </si>
  <si>
    <t>013K  :922115:00:------:--</t>
  </si>
  <si>
    <t>21:0826:000317</t>
  </si>
  <si>
    <t>21:0229:000297</t>
  </si>
  <si>
    <t>21:0229:000297:0001:0001:00</t>
  </si>
  <si>
    <t>013K  :922116:00:------:--</t>
  </si>
  <si>
    <t>21:0826:000318</t>
  </si>
  <si>
    <t>21:0229:000298</t>
  </si>
  <si>
    <t>21:0229:000298:0001:0001:00</t>
  </si>
  <si>
    <t>013K  :922117:00:------:--</t>
  </si>
  <si>
    <t>21:0826:000319</t>
  </si>
  <si>
    <t>21:0229:000299</t>
  </si>
  <si>
    <t>21:0229:000299:0001:0001:00</t>
  </si>
  <si>
    <t>013K  :922118:00:------:--</t>
  </si>
  <si>
    <t>21:0826:000320</t>
  </si>
  <si>
    <t>21:0229:000300</t>
  </si>
  <si>
    <t>21:0229:000300:0001:0001:00</t>
  </si>
  <si>
    <t>013K  :922119:00:------:--</t>
  </si>
  <si>
    <t>21:0826:000321</t>
  </si>
  <si>
    <t>21:0229:000301</t>
  </si>
  <si>
    <t>21:0229:000301:0001:0001:00</t>
  </si>
  <si>
    <t>013K  :922120:00:------:--</t>
  </si>
  <si>
    <t>21:0826:000322</t>
  </si>
  <si>
    <t>21:0229:000302</t>
  </si>
  <si>
    <t>21:0229:000302:0001:0001:00</t>
  </si>
  <si>
    <t>013K  :922122:00:------:--</t>
  </si>
  <si>
    <t>21:0826:000323</t>
  </si>
  <si>
    <t>21:0229:000303</t>
  </si>
  <si>
    <t>21:0229:000303:0001:0001:00</t>
  </si>
  <si>
    <t>013K  :922123:00:------:--</t>
  </si>
  <si>
    <t>21:0826:000324</t>
  </si>
  <si>
    <t>21:0229:000304</t>
  </si>
  <si>
    <t>21:0229:000304:0001:0001:00</t>
  </si>
  <si>
    <t>013K  :922125:00:------:--</t>
  </si>
  <si>
    <t>21:0826:000325</t>
  </si>
  <si>
    <t>21:0229:000305</t>
  </si>
  <si>
    <t>21:0229:000305:0001:0001:00</t>
  </si>
  <si>
    <t>013K  :922126:00:------:--</t>
  </si>
  <si>
    <t>21:0826:000326</t>
  </si>
  <si>
    <t>21:0229:000306</t>
  </si>
  <si>
    <t>21:0229:000306:0001:0001:00</t>
  </si>
  <si>
    <t>013K  :922127:10:------:--</t>
  </si>
  <si>
    <t>21:0826:000327</t>
  </si>
  <si>
    <t>21:0229:000307</t>
  </si>
  <si>
    <t>21:0229:000307:0001:0001:00</t>
  </si>
  <si>
    <t>013K  :922128:20:922127:10</t>
  </si>
  <si>
    <t>21:0826:000328</t>
  </si>
  <si>
    <t>21:0229:000307:0002:0001:00</t>
  </si>
  <si>
    <t>013K  :922129:00:------:--</t>
  </si>
  <si>
    <t>21:0826:000329</t>
  </si>
  <si>
    <t>21:0229:000308</t>
  </si>
  <si>
    <t>21:0229:000308:0001:0001:00</t>
  </si>
  <si>
    <t>013K  :922130:00:------:--</t>
  </si>
  <si>
    <t>21:0826:000330</t>
  </si>
  <si>
    <t>21:0229:000309</t>
  </si>
  <si>
    <t>21:0229:000309:0001:0001:00</t>
  </si>
  <si>
    <t>013K  :922131:00:------:--</t>
  </si>
  <si>
    <t>21:0826:000331</t>
  </si>
  <si>
    <t>21:0229:000310</t>
  </si>
  <si>
    <t>21:0229:000310:0001:0001:00</t>
  </si>
  <si>
    <t>013K  :922132:00:------:--</t>
  </si>
  <si>
    <t>21:0826:000332</t>
  </si>
  <si>
    <t>21:0229:000311</t>
  </si>
  <si>
    <t>21:0229:000311:0001:0001:00</t>
  </si>
  <si>
    <t>013K  :922133:00:------:--</t>
  </si>
  <si>
    <t>21:0826:000333</t>
  </si>
  <si>
    <t>21:0229:000312</t>
  </si>
  <si>
    <t>21:0229:000312:0001:0001:00</t>
  </si>
  <si>
    <t>013K  :922134:00:------:--</t>
  </si>
  <si>
    <t>21:0826:000334</t>
  </si>
  <si>
    <t>21:0229:000313</t>
  </si>
  <si>
    <t>21:0229:000313:0001:0001:00</t>
  </si>
  <si>
    <t>013K  :922135:00:------:--</t>
  </si>
  <si>
    <t>21:0826:000335</t>
  </si>
  <si>
    <t>21:0229:000314</t>
  </si>
  <si>
    <t>21:0229:000314:0001:0001:00</t>
  </si>
  <si>
    <t>013K  :922136:00:------:--</t>
  </si>
  <si>
    <t>21:0826:000336</t>
  </si>
  <si>
    <t>21:0229:000315</t>
  </si>
  <si>
    <t>21:0229:000315:0001:0001:00</t>
  </si>
  <si>
    <t>013K  :922137:00:------:--</t>
  </si>
  <si>
    <t>21:0826:000337</t>
  </si>
  <si>
    <t>21:0229:000316</t>
  </si>
  <si>
    <t>21:0229:000316:0001:0001:00</t>
  </si>
  <si>
    <t>013K  :922138:00:------:--</t>
  </si>
  <si>
    <t>21:0826:000338</t>
  </si>
  <si>
    <t>21:0229:000317</t>
  </si>
  <si>
    <t>21:0229:000317:0001:0001:00</t>
  </si>
  <si>
    <t>013K  :922139:00:------:--</t>
  </si>
  <si>
    <t>21:0826:000339</t>
  </si>
  <si>
    <t>21:0229:000318</t>
  </si>
  <si>
    <t>21:0229:000318:0001:0001:00</t>
  </si>
  <si>
    <t>013K  :922140:00:------:--</t>
  </si>
  <si>
    <t>21:0826:000340</t>
  </si>
  <si>
    <t>21:0229:000319</t>
  </si>
  <si>
    <t>21:0229:000319:0001:0001:00</t>
  </si>
  <si>
    <t>013K  :922142:00:------:--</t>
  </si>
  <si>
    <t>21:0826:000341</t>
  </si>
  <si>
    <t>21:0229:000320</t>
  </si>
  <si>
    <t>21:0229:000320:0001:0001:00</t>
  </si>
  <si>
    <t>013K  :922143:10:------:--</t>
  </si>
  <si>
    <t>21:0826:000342</t>
  </si>
  <si>
    <t>21:0229:000321</t>
  </si>
  <si>
    <t>21:0229:000321:0001:0001:00</t>
  </si>
  <si>
    <t>013K  :922144:20:922143:10</t>
  </si>
  <si>
    <t>21:0826:000343</t>
  </si>
  <si>
    <t>21:0229:000321:0002:0001:00</t>
  </si>
  <si>
    <t>013K  :922145:00:------:--</t>
  </si>
  <si>
    <t>21:0826:000344</t>
  </si>
  <si>
    <t>21:0229:000322</t>
  </si>
  <si>
    <t>21:0229:000322:0001:0001:00</t>
  </si>
  <si>
    <t>013K  :922146:00:------:--</t>
  </si>
  <si>
    <t>21:0826:000345</t>
  </si>
  <si>
    <t>21:0229:000323</t>
  </si>
  <si>
    <t>21:0229:000323:0001:0001:00</t>
  </si>
  <si>
    <t>013K  :922147:00:------:--</t>
  </si>
  <si>
    <t>21:0826:000346</t>
  </si>
  <si>
    <t>21:0229:000324</t>
  </si>
  <si>
    <t>21:0229:000324:0001:0001:00</t>
  </si>
  <si>
    <t>013K  :922148:00:------:--</t>
  </si>
  <si>
    <t>21:0826:000347</t>
  </si>
  <si>
    <t>21:0229:000325</t>
  </si>
  <si>
    <t>21:0229:000325:0001:0001:00</t>
  </si>
  <si>
    <t>013K  :922150:00:------:--</t>
  </si>
  <si>
    <t>21:0826:000348</t>
  </si>
  <si>
    <t>21:0229:000326</t>
  </si>
  <si>
    <t>21:0229:000326:0001:0001:00</t>
  </si>
  <si>
    <t>013K  :922151:00:------:--</t>
  </si>
  <si>
    <t>21:0826:000349</t>
  </si>
  <si>
    <t>21:0229:000327</t>
  </si>
  <si>
    <t>21:0229:000327:0001:0001:00</t>
  </si>
  <si>
    <t>013K  :922152:00:------:--</t>
  </si>
  <si>
    <t>21:0826:000350</t>
  </si>
  <si>
    <t>21:0229:000328</t>
  </si>
  <si>
    <t>21:0229:000328:0001:0001:00</t>
  </si>
  <si>
    <t>013K  :922153:00:------:--</t>
  </si>
  <si>
    <t>21:0826:000351</t>
  </si>
  <si>
    <t>21:0229:000329</t>
  </si>
  <si>
    <t>21:0229:000329:0001:0001:00</t>
  </si>
  <si>
    <t>013K  :922154:00:------:--</t>
  </si>
  <si>
    <t>21:0826:000352</t>
  </si>
  <si>
    <t>21:0229:000330</t>
  </si>
  <si>
    <t>21:0229:000330:0001:0001:00</t>
  </si>
  <si>
    <t>013K  :922155:00:------:--</t>
  </si>
  <si>
    <t>21:0826:000353</t>
  </si>
  <si>
    <t>21:0229:000331</t>
  </si>
  <si>
    <t>21:0229:000331:0001:0001:00</t>
  </si>
  <si>
    <t>013K  :922156:00:------:--</t>
  </si>
  <si>
    <t>21:0826:000354</t>
  </si>
  <si>
    <t>21:0229:000332</t>
  </si>
  <si>
    <t>21:0229:000332:0001:0001:00</t>
  </si>
  <si>
    <t>013K  :922157:00:------:--</t>
  </si>
  <si>
    <t>21:0826:000355</t>
  </si>
  <si>
    <t>21:0229:000333</t>
  </si>
  <si>
    <t>21:0229:000333:0001:0001:00</t>
  </si>
  <si>
    <t>013K  :922158:00:------:--</t>
  </si>
  <si>
    <t>21:0826:000356</t>
  </si>
  <si>
    <t>21:0229:000334</t>
  </si>
  <si>
    <t>21:0229:000334:0001:0001:00</t>
  </si>
  <si>
    <t>013K  :922159:00:------:--</t>
  </si>
  <si>
    <t>21:0826:000357</t>
  </si>
  <si>
    <t>21:0229:000335</t>
  </si>
  <si>
    <t>21:0229:000335:0001:0001:00</t>
  </si>
  <si>
    <t>013K  :922160:00:------:--</t>
  </si>
  <si>
    <t>21:0826:000358</t>
  </si>
  <si>
    <t>21:0229:000336</t>
  </si>
  <si>
    <t>21:0229:000336:0001:0001:00</t>
  </si>
  <si>
    <t>013K  :922162:10:------:--</t>
  </si>
  <si>
    <t>21:0826:000359</t>
  </si>
  <si>
    <t>21:0229:000337</t>
  </si>
  <si>
    <t>21:0229:000337:0001:0001:00</t>
  </si>
  <si>
    <t>013K  :922163:20:922162:10</t>
  </si>
  <si>
    <t>21:0826:000360</t>
  </si>
  <si>
    <t>21:0229:000337:0002:0001:00</t>
  </si>
  <si>
    <t>013K  :922164:00:------:--</t>
  </si>
  <si>
    <t>21:0826:000361</t>
  </si>
  <si>
    <t>21:0229:000338</t>
  </si>
  <si>
    <t>21:0229:000338:0001:0001:00</t>
  </si>
  <si>
    <t>013K  :922165:00:------:--</t>
  </si>
  <si>
    <t>21:0826:000362</t>
  </si>
  <si>
    <t>21:0229:000339</t>
  </si>
  <si>
    <t>21:0229:000339:0001:0001:00</t>
  </si>
  <si>
    <t>013K  :922166:00:------:--</t>
  </si>
  <si>
    <t>21:0826:000363</t>
  </si>
  <si>
    <t>21:0229:000340</t>
  </si>
  <si>
    <t>21:0229:000340:0001:0001:00</t>
  </si>
  <si>
    <t>013K  :922167:00:------:--</t>
  </si>
  <si>
    <t>21:0826:000364</t>
  </si>
  <si>
    <t>21:0229:000341</t>
  </si>
  <si>
    <t>21:0229:000341:0001:0001:00</t>
  </si>
  <si>
    <t>013K  :922169:00:------:--</t>
  </si>
  <si>
    <t>21:0826:000365</t>
  </si>
  <si>
    <t>21:0229:000342</t>
  </si>
  <si>
    <t>21:0229:000342:0001:0001:00</t>
  </si>
  <si>
    <t>013K  :922170:00:------:--</t>
  </si>
  <si>
    <t>21:0826:000366</t>
  </si>
  <si>
    <t>21:0229:000343</t>
  </si>
  <si>
    <t>21:0229:000343:0001:0001:00</t>
  </si>
  <si>
    <t>013K  :922171:00:------:--</t>
  </si>
  <si>
    <t>21:0826:000367</t>
  </si>
  <si>
    <t>21:0229:000344</t>
  </si>
  <si>
    <t>21:0229:000344:0001:0001:00</t>
  </si>
  <si>
    <t>013K  :922172:00:------:--</t>
  </si>
  <si>
    <t>21:0826:000368</t>
  </si>
  <si>
    <t>21:0229:000345</t>
  </si>
  <si>
    <t>21:0229:000345:0001:0001:00</t>
  </si>
  <si>
    <t>013K  :922173:00:------:--</t>
  </si>
  <si>
    <t>21:0826:000369</t>
  </si>
  <si>
    <t>21:0229:000346</t>
  </si>
  <si>
    <t>21:0229:000346:0001:0001:00</t>
  </si>
  <si>
    <t>013K  :922174:00:------:--</t>
  </si>
  <si>
    <t>21:0826:000370</t>
  </si>
  <si>
    <t>21:0229:000347</t>
  </si>
  <si>
    <t>21:0229:000347:0001:0001:00</t>
  </si>
  <si>
    <t>013K  :922175:00:------:--</t>
  </si>
  <si>
    <t>21:0826:000371</t>
  </si>
  <si>
    <t>21:0229:000348</t>
  </si>
  <si>
    <t>21:0229:000348:0001:0001:00</t>
  </si>
  <si>
    <t>013K  :922176:00:------:--</t>
  </si>
  <si>
    <t>21:0826:000372</t>
  </si>
  <si>
    <t>21:0229:000349</t>
  </si>
  <si>
    <t>21:0229:000349:0001:0001:00</t>
  </si>
  <si>
    <t>013K  :922177:00:------:--</t>
  </si>
  <si>
    <t>21:0826:000373</t>
  </si>
  <si>
    <t>21:0229:000350</t>
  </si>
  <si>
    <t>21:0229:000350:0001:0001:00</t>
  </si>
  <si>
    <t>013K  :922178:00:------:--</t>
  </si>
  <si>
    <t>21:0826:000374</t>
  </si>
  <si>
    <t>21:0229:000351</t>
  </si>
  <si>
    <t>21:0229:000351:0001:0001:00</t>
  </si>
  <si>
    <t>013K  :922179:00:------:--</t>
  </si>
  <si>
    <t>21:0826:000375</t>
  </si>
  <si>
    <t>21:0229:000352</t>
  </si>
  <si>
    <t>21:0229:000352:0001:0001:00</t>
  </si>
  <si>
    <t>013K  :922180:00:------:--</t>
  </si>
  <si>
    <t>21:0826:000376</t>
  </si>
  <si>
    <t>21:0229:000353</t>
  </si>
  <si>
    <t>21:0229:000353:0001:0001:00</t>
  </si>
  <si>
    <t>013K  :922182:10:------:--</t>
  </si>
  <si>
    <t>21:0826:000377</t>
  </si>
  <si>
    <t>21:0229:000354</t>
  </si>
  <si>
    <t>21:0229:000354:0001:0001:00</t>
  </si>
  <si>
    <t>013K  :922183:20:922182:10</t>
  </si>
  <si>
    <t>21:0826:000378</t>
  </si>
  <si>
    <t>21:0229:000354:0002:0001:00</t>
  </si>
  <si>
    <t>013K  :922184:00:------:--</t>
  </si>
  <si>
    <t>21:0826:000379</t>
  </si>
  <si>
    <t>21:0229:000355</t>
  </si>
  <si>
    <t>21:0229:000355:0001:0001:00</t>
  </si>
  <si>
    <t>013K  :922185:00:------:--</t>
  </si>
  <si>
    <t>21:0826:000380</t>
  </si>
  <si>
    <t>21:0229:000356</t>
  </si>
  <si>
    <t>21:0229:000356:0001:0001:00</t>
  </si>
  <si>
    <t>013K  :922186:00:------:--</t>
  </si>
  <si>
    <t>21:0826:000381</t>
  </si>
  <si>
    <t>21:0229:000357</t>
  </si>
  <si>
    <t>21:0229:000357:0001:0001:00</t>
  </si>
  <si>
    <t>013K  :922187:00:------:--</t>
  </si>
  <si>
    <t>21:0826:000382</t>
  </si>
  <si>
    <t>21:0229:000358</t>
  </si>
  <si>
    <t>21:0229:000358:0001:0001:00</t>
  </si>
  <si>
    <t>013K  :922188:00:------:--</t>
  </si>
  <si>
    <t>21:0826:000383</t>
  </si>
  <si>
    <t>21:0229:000359</t>
  </si>
  <si>
    <t>21:0229:000359:0001:0001:00</t>
  </si>
  <si>
    <t>013K  :922189:00:------:--</t>
  </si>
  <si>
    <t>21:0826:000384</t>
  </si>
  <si>
    <t>21:0229:000360</t>
  </si>
  <si>
    <t>21:0229:000360:0001:0001:00</t>
  </si>
  <si>
    <t>013K  :922190:00:------:--</t>
  </si>
  <si>
    <t>21:0826:000385</t>
  </si>
  <si>
    <t>21:0229:000361</t>
  </si>
  <si>
    <t>21:0229:000361:0001:0001:00</t>
  </si>
  <si>
    <t>013K  :922191:00:------:--</t>
  </si>
  <si>
    <t>21:0826:000386</t>
  </si>
  <si>
    <t>21:0229:000362</t>
  </si>
  <si>
    <t>21:0229:000362:0001:0001:00</t>
  </si>
  <si>
    <t>013K  :922192:00:------:--</t>
  </si>
  <si>
    <t>21:0826:000387</t>
  </si>
  <si>
    <t>21:0229:000363</t>
  </si>
  <si>
    <t>21:0229:000363:0001:0001:00</t>
  </si>
  <si>
    <t>013K  :922193:00:------:--</t>
  </si>
  <si>
    <t>21:0826:000388</t>
  </si>
  <si>
    <t>21:0229:000364</t>
  </si>
  <si>
    <t>21:0229:000364:0001:0001:00</t>
  </si>
  <si>
    <t>013K  :922194:00:------:--</t>
  </si>
  <si>
    <t>21:0826:000389</t>
  </si>
  <si>
    <t>21:0229:000365</t>
  </si>
  <si>
    <t>21:0229:000365:0001:0001:00</t>
  </si>
  <si>
    <t>013K  :922195:00:------:--</t>
  </si>
  <si>
    <t>21:0826:000390</t>
  </si>
  <si>
    <t>21:0229:000366</t>
  </si>
  <si>
    <t>21:0229:000366:0001:0001:00</t>
  </si>
  <si>
    <t>013K  :922196:00:------:--</t>
  </si>
  <si>
    <t>21:0826:000391</t>
  </si>
  <si>
    <t>21:0229:000367</t>
  </si>
  <si>
    <t>21:0229:000367:0001:0001:00</t>
  </si>
  <si>
    <t>013K  :922197:00:------:--</t>
  </si>
  <si>
    <t>21:0826:000392</t>
  </si>
  <si>
    <t>21:0229:000368</t>
  </si>
  <si>
    <t>21:0229:000368:0001:0001:00</t>
  </si>
  <si>
    <t>013K  :922198:00:------:--</t>
  </si>
  <si>
    <t>21:0826:000393</t>
  </si>
  <si>
    <t>21:0229:000369</t>
  </si>
  <si>
    <t>21:0229:000369:0001:0001:00</t>
  </si>
  <si>
    <t>013K  :922200:00:------:--</t>
  </si>
  <si>
    <t>21:0826:000394</t>
  </si>
  <si>
    <t>21:0229:000370</t>
  </si>
  <si>
    <t>21:0229:000370:0001:0001:00</t>
  </si>
  <si>
    <t>013K  :922202:00:------:--</t>
  </si>
  <si>
    <t>21:0826:000395</t>
  </si>
  <si>
    <t>21:0229:000371</t>
  </si>
  <si>
    <t>21:0229:000371:0001:0001:00</t>
  </si>
  <si>
    <t>013K  :922203:10:------:--</t>
  </si>
  <si>
    <t>21:0826:000396</t>
  </si>
  <si>
    <t>21:0229:000372</t>
  </si>
  <si>
    <t>21:0229:000372:0001:0001:00</t>
  </si>
  <si>
    <t>013K  :922205:20:922203:10</t>
  </si>
  <si>
    <t>21:0826:000397</t>
  </si>
  <si>
    <t>21:0229:000372:0002:0001:00</t>
  </si>
  <si>
    <t>013K  :922206:00:------:--</t>
  </si>
  <si>
    <t>21:0826:000398</t>
  </si>
  <si>
    <t>21:0229:000373</t>
  </si>
  <si>
    <t>21:0229:000373:0001:0001:00</t>
  </si>
  <si>
    <t>013K  :922207:00:------:--</t>
  </si>
  <si>
    <t>21:0826:000399</t>
  </si>
  <si>
    <t>21:0229:000374</t>
  </si>
  <si>
    <t>21:0229:000374:0001:0001:00</t>
  </si>
  <si>
    <t>013K  :922208:00:------:--</t>
  </si>
  <si>
    <t>21:0826:000400</t>
  </si>
  <si>
    <t>21:0229:000375</t>
  </si>
  <si>
    <t>21:0229:000375:0001:0001:00</t>
  </si>
  <si>
    <t>013K  :922209:00:------:--</t>
  </si>
  <si>
    <t>21:0826:000401</t>
  </si>
  <si>
    <t>21:0229:000376</t>
  </si>
  <si>
    <t>21:0229:000376:0001:0001:00</t>
  </si>
  <si>
    <t>013K  :922210:00:------:--</t>
  </si>
  <si>
    <t>21:0826:000402</t>
  </si>
  <si>
    <t>21:0229:000377</t>
  </si>
  <si>
    <t>21:0229:000377:0001:0001:00</t>
  </si>
  <si>
    <t>013K  :922211:00:------:--</t>
  </si>
  <si>
    <t>21:0826:000403</t>
  </si>
  <si>
    <t>21:0229:000378</t>
  </si>
  <si>
    <t>21:0229:000378:0001:0001:00</t>
  </si>
  <si>
    <t>013K  :922212:00:------:--</t>
  </si>
  <si>
    <t>21:0826:000404</t>
  </si>
  <si>
    <t>21:0229:000379</t>
  </si>
  <si>
    <t>21:0229:000379:0001:0001:00</t>
  </si>
  <si>
    <t>013K  :922213:00:------:--</t>
  </si>
  <si>
    <t>21:0826:000405</t>
  </si>
  <si>
    <t>21:0229:000380</t>
  </si>
  <si>
    <t>21:0229:000380:0001:0001:00</t>
  </si>
  <si>
    <t>013K  :922214:00:------:--</t>
  </si>
  <si>
    <t>21:0826:000406</t>
  </si>
  <si>
    <t>21:0229:000381</t>
  </si>
  <si>
    <t>21:0229:000381:0001:0001:00</t>
  </si>
  <si>
    <t>013K  :922215:00:------:--</t>
  </si>
  <si>
    <t>21:0826:000407</t>
  </si>
  <si>
    <t>21:0229:000382</t>
  </si>
  <si>
    <t>21:0229:000382:0001:0001:00</t>
  </si>
  <si>
    <t>013K  :922216:00:------:--</t>
  </si>
  <si>
    <t>21:0826:000408</t>
  </si>
  <si>
    <t>21:0229:000383</t>
  </si>
  <si>
    <t>21:0229:000383:0001:0001:00</t>
  </si>
  <si>
    <t>013K  :922217:00:------:--</t>
  </si>
  <si>
    <t>21:0826:000409</t>
  </si>
  <si>
    <t>21:0229:000384</t>
  </si>
  <si>
    <t>21:0229:000384:0001:0001:00</t>
  </si>
  <si>
    <t>013K  :922218:00:------:--</t>
  </si>
  <si>
    <t>21:0826:000410</t>
  </si>
  <si>
    <t>21:0229:000385</t>
  </si>
  <si>
    <t>21:0229:000385:0001:0001:00</t>
  </si>
  <si>
    <t>013K  :922219:00:------:--</t>
  </si>
  <si>
    <t>21:0826:000411</t>
  </si>
  <si>
    <t>21:0229:000386</t>
  </si>
  <si>
    <t>21:0229:000386:0001:0001:00</t>
  </si>
  <si>
    <t>013K  :922220:00:------:--</t>
  </si>
  <si>
    <t>21:0826:000412</t>
  </si>
  <si>
    <t>21:0229:000387</t>
  </si>
  <si>
    <t>21:0229:000387:0001:0001:00</t>
  </si>
  <si>
    <t>013K  :922222:10:------:--</t>
  </si>
  <si>
    <t>21:0826:000413</t>
  </si>
  <si>
    <t>21:0229:000388</t>
  </si>
  <si>
    <t>21:0229:000388:0001:0001:00</t>
  </si>
  <si>
    <t>013K  :922223:20:922222:10</t>
  </si>
  <si>
    <t>21:0826:000414</t>
  </si>
  <si>
    <t>21:0229:000388:0002:0001:00</t>
  </si>
  <si>
    <t>013K  :922224:00:------:--</t>
  </si>
  <si>
    <t>21:0826:000415</t>
  </si>
  <si>
    <t>21:0229:000389</t>
  </si>
  <si>
    <t>21:0229:000389:0001:0001:00</t>
  </si>
  <si>
    <t>013K  :922225:00:------:--</t>
  </si>
  <si>
    <t>21:0826:000416</t>
  </si>
  <si>
    <t>21:0229:000390</t>
  </si>
  <si>
    <t>21:0229:000390:0001:0001:00</t>
  </si>
  <si>
    <t>013K  :922226:00:------:--</t>
  </si>
  <si>
    <t>21:0826:000417</t>
  </si>
  <si>
    <t>21:0229:000391</t>
  </si>
  <si>
    <t>21:0229:000391:0001:0001:00</t>
  </si>
  <si>
    <t>013K  :922228:00:------:--</t>
  </si>
  <si>
    <t>21:0826:000418</t>
  </si>
  <si>
    <t>21:0229:000392</t>
  </si>
  <si>
    <t>21:0229:000392:0001:0001:00</t>
  </si>
  <si>
    <t>013K  :922229:00:------:--</t>
  </si>
  <si>
    <t>21:0826:000419</t>
  </si>
  <si>
    <t>21:0229:000393</t>
  </si>
  <si>
    <t>21:0229:000393:0001:0001:00</t>
  </si>
  <si>
    <t>013K  :922230:00:------:--</t>
  </si>
  <si>
    <t>21:0826:000420</t>
  </si>
  <si>
    <t>21:0229:000394</t>
  </si>
  <si>
    <t>21:0229:000394:0001:0001:00</t>
  </si>
  <si>
    <t>013K  :922231:00:------:--</t>
  </si>
  <si>
    <t>21:0826:000421</t>
  </si>
  <si>
    <t>21:0229:000395</t>
  </si>
  <si>
    <t>21:0229:000395:0001:0001:00</t>
  </si>
  <si>
    <t>013K  :922232:00:------:--</t>
  </si>
  <si>
    <t>21:0826:000422</t>
  </si>
  <si>
    <t>21:0229:000396</t>
  </si>
  <si>
    <t>21:0229:000396:0001:0001:00</t>
  </si>
  <si>
    <t>013K  :922233:00:------:--</t>
  </si>
  <si>
    <t>21:0826:000423</t>
  </si>
  <si>
    <t>21:0229:000397</t>
  </si>
  <si>
    <t>21:0229:000397:0001:0001:00</t>
  </si>
  <si>
    <t>013K  :922234:00:------:--</t>
  </si>
  <si>
    <t>21:0826:000424</t>
  </si>
  <si>
    <t>21:0229:000398</t>
  </si>
  <si>
    <t>21:0229:000398:0001:0001:00</t>
  </si>
  <si>
    <t>013K  :922235:00:------:--</t>
  </si>
  <si>
    <t>21:0826:000425</t>
  </si>
  <si>
    <t>21:0229:000399</t>
  </si>
  <si>
    <t>21:0229:000399:0001:0001:00</t>
  </si>
  <si>
    <t>013K  :922236:00:------:--</t>
  </si>
  <si>
    <t>21:0826:000426</t>
  </si>
  <si>
    <t>21:0229:000400</t>
  </si>
  <si>
    <t>21:0229:000400:0001:0001:00</t>
  </si>
  <si>
    <t>013K  :922237:00:------:--</t>
  </si>
  <si>
    <t>21:0826:000427</t>
  </si>
  <si>
    <t>21:0229:000401</t>
  </si>
  <si>
    <t>21:0229:000401:0001:0001:00</t>
  </si>
  <si>
    <t>013K  :922238:00:------:--</t>
  </si>
  <si>
    <t>21:0826:000428</t>
  </si>
  <si>
    <t>21:0229:000402</t>
  </si>
  <si>
    <t>21:0229:000402:0001:0001:00</t>
  </si>
  <si>
    <t>013K  :922239:00:------:--</t>
  </si>
  <si>
    <t>21:0826:000429</t>
  </si>
  <si>
    <t>21:0229:000403</t>
  </si>
  <si>
    <t>21:0229:000403:0001:0001:00</t>
  </si>
  <si>
    <t>013K  :922240:00:------:--</t>
  </si>
  <si>
    <t>21:0826:000430</t>
  </si>
  <si>
    <t>21:0229:000404</t>
  </si>
  <si>
    <t>21:0229:000404:0001:0001:00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</si>
</sst>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HYPERLINK("https://geochem.nrcan.gc.ca/cdogs/content/bdl/bdl210826_e.htm", "21:0826")</f>
        <v>21:0826</v>
      </c>
      <c r="D2" s="1" t="str">
        <f t="shared" ref="D2:D65" si="1">HYPERLINK("https://geochem.nrcan.gc.ca/cdogs/content/svy/svy210229_e.htm", "21:0229")</f>
        <v>21:0229</v>
      </c>
      <c r="E2" t="s">
        <v>30</v>
      </c>
      <c r="F2" t="s">
        <v>31</v>
      </c>
      <c r="H2">
        <v>54.506540100000002</v>
      </c>
      <c r="I2">
        <v>-60.867461300000002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>
        <v>185</v>
      </c>
      <c r="P2">
        <v>55</v>
      </c>
      <c r="Q2">
        <v>5</v>
      </c>
      <c r="R2">
        <v>48</v>
      </c>
      <c r="S2">
        <v>13</v>
      </c>
      <c r="T2">
        <v>0.5</v>
      </c>
      <c r="U2">
        <v>820</v>
      </c>
      <c r="V2">
        <v>4.3</v>
      </c>
      <c r="W2">
        <v>0.8</v>
      </c>
      <c r="X2">
        <v>6</v>
      </c>
      <c r="Y2">
        <v>24</v>
      </c>
      <c r="Z2">
        <v>320</v>
      </c>
      <c r="AA2">
        <v>45.3</v>
      </c>
      <c r="AB2">
        <v>150</v>
      </c>
    </row>
    <row r="3" spans="1:28" x14ac:dyDescent="0.3">
      <c r="A3" t="s">
        <v>33</v>
      </c>
      <c r="B3" t="s">
        <v>34</v>
      </c>
      <c r="C3" s="1" t="str">
        <f t="shared" si="0"/>
        <v>21:0826</v>
      </c>
      <c r="D3" s="1" t="str">
        <f t="shared" si="1"/>
        <v>21:0229</v>
      </c>
      <c r="E3" t="s">
        <v>35</v>
      </c>
      <c r="F3" t="s">
        <v>36</v>
      </c>
      <c r="H3">
        <v>54.502362699999999</v>
      </c>
      <c r="I3">
        <v>-60.810761900000003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37</v>
      </c>
      <c r="N3">
        <v>2</v>
      </c>
      <c r="O3">
        <v>119</v>
      </c>
      <c r="P3">
        <v>36</v>
      </c>
      <c r="Q3">
        <v>6</v>
      </c>
      <c r="R3">
        <v>14</v>
      </c>
      <c r="S3">
        <v>7</v>
      </c>
      <c r="T3">
        <v>0.2</v>
      </c>
      <c r="U3">
        <v>501</v>
      </c>
      <c r="V3">
        <v>1.8</v>
      </c>
      <c r="W3">
        <v>0.8</v>
      </c>
      <c r="X3">
        <v>8</v>
      </c>
      <c r="Y3">
        <v>20</v>
      </c>
      <c r="Z3">
        <v>250</v>
      </c>
      <c r="AA3">
        <v>42.2</v>
      </c>
      <c r="AB3">
        <v>120</v>
      </c>
    </row>
    <row r="4" spans="1:28" x14ac:dyDescent="0.3">
      <c r="A4" t="s">
        <v>38</v>
      </c>
      <c r="B4" t="s">
        <v>39</v>
      </c>
      <c r="C4" s="1" t="str">
        <f t="shared" si="0"/>
        <v>21:0826</v>
      </c>
      <c r="D4" s="1" t="str">
        <f t="shared" si="1"/>
        <v>21:0229</v>
      </c>
      <c r="E4" t="s">
        <v>40</v>
      </c>
      <c r="F4" t="s">
        <v>41</v>
      </c>
      <c r="H4">
        <v>54.506245499999999</v>
      </c>
      <c r="I4">
        <v>-60.776245899999999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42</v>
      </c>
      <c r="N4">
        <v>3</v>
      </c>
      <c r="O4">
        <v>78</v>
      </c>
      <c r="P4">
        <v>21</v>
      </c>
      <c r="Q4">
        <v>5</v>
      </c>
      <c r="R4">
        <v>11</v>
      </c>
      <c r="S4">
        <v>5</v>
      </c>
      <c r="T4">
        <v>0.3</v>
      </c>
      <c r="U4">
        <v>222</v>
      </c>
      <c r="V4">
        <v>1.1000000000000001</v>
      </c>
      <c r="W4">
        <v>0.4</v>
      </c>
      <c r="X4">
        <v>15</v>
      </c>
      <c r="Y4">
        <v>21</v>
      </c>
      <c r="Z4">
        <v>160</v>
      </c>
      <c r="AA4">
        <v>49.2</v>
      </c>
      <c r="AB4">
        <v>130</v>
      </c>
    </row>
    <row r="5" spans="1:28" x14ac:dyDescent="0.3">
      <c r="A5" t="s">
        <v>43</v>
      </c>
      <c r="B5" t="s">
        <v>44</v>
      </c>
      <c r="C5" s="1" t="str">
        <f t="shared" si="0"/>
        <v>21:0826</v>
      </c>
      <c r="D5" s="1" t="str">
        <f t="shared" si="1"/>
        <v>21:0229</v>
      </c>
      <c r="E5" t="s">
        <v>45</v>
      </c>
      <c r="F5" t="s">
        <v>46</v>
      </c>
      <c r="H5">
        <v>54.508837300000003</v>
      </c>
      <c r="I5">
        <v>-60.7009331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47</v>
      </c>
      <c r="N5">
        <v>4</v>
      </c>
      <c r="O5">
        <v>85</v>
      </c>
      <c r="P5">
        <v>48</v>
      </c>
      <c r="Q5">
        <v>9</v>
      </c>
      <c r="R5">
        <v>19</v>
      </c>
      <c r="S5">
        <v>8</v>
      </c>
      <c r="T5">
        <v>0.2</v>
      </c>
      <c r="U5">
        <v>346</v>
      </c>
      <c r="V5">
        <v>1.4</v>
      </c>
      <c r="W5">
        <v>0.3</v>
      </c>
      <c r="X5">
        <v>8</v>
      </c>
      <c r="Y5">
        <v>28</v>
      </c>
      <c r="Z5">
        <v>180</v>
      </c>
      <c r="AA5">
        <v>31.1</v>
      </c>
      <c r="AB5">
        <v>260</v>
      </c>
    </row>
    <row r="6" spans="1:28" x14ac:dyDescent="0.3">
      <c r="A6" t="s">
        <v>48</v>
      </c>
      <c r="B6" t="s">
        <v>49</v>
      </c>
      <c r="C6" s="1" t="str">
        <f t="shared" si="0"/>
        <v>21:0826</v>
      </c>
      <c r="D6" s="1" t="str">
        <f t="shared" si="1"/>
        <v>21:0229</v>
      </c>
      <c r="E6" t="s">
        <v>45</v>
      </c>
      <c r="F6" t="s">
        <v>50</v>
      </c>
      <c r="H6">
        <v>54.508837300000003</v>
      </c>
      <c r="I6">
        <v>-60.7009331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51</v>
      </c>
      <c r="N6">
        <v>5</v>
      </c>
      <c r="O6">
        <v>86</v>
      </c>
      <c r="P6">
        <v>44</v>
      </c>
      <c r="Q6">
        <v>10</v>
      </c>
      <c r="R6">
        <v>13</v>
      </c>
      <c r="S6">
        <v>10</v>
      </c>
      <c r="T6">
        <v>0.3</v>
      </c>
      <c r="U6">
        <v>380</v>
      </c>
      <c r="V6">
        <v>1.5</v>
      </c>
      <c r="W6">
        <v>0.4</v>
      </c>
      <c r="X6">
        <v>7</v>
      </c>
      <c r="Y6">
        <v>23</v>
      </c>
      <c r="Z6">
        <v>290</v>
      </c>
      <c r="AA6">
        <v>42.7</v>
      </c>
      <c r="AB6">
        <v>250</v>
      </c>
    </row>
    <row r="7" spans="1:28" x14ac:dyDescent="0.3">
      <c r="A7" t="s">
        <v>52</v>
      </c>
      <c r="B7" t="s">
        <v>53</v>
      </c>
      <c r="C7" s="1" t="str">
        <f t="shared" si="0"/>
        <v>21:0826</v>
      </c>
      <c r="D7" s="1" t="str">
        <f t="shared" si="1"/>
        <v>21:0229</v>
      </c>
      <c r="E7" t="s">
        <v>54</v>
      </c>
      <c r="F7" t="s">
        <v>55</v>
      </c>
      <c r="H7">
        <v>54.524611</v>
      </c>
      <c r="I7">
        <v>-60.7003092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56</v>
      </c>
      <c r="N7">
        <v>6</v>
      </c>
      <c r="O7">
        <v>52</v>
      </c>
      <c r="P7">
        <v>22</v>
      </c>
      <c r="Q7">
        <v>7</v>
      </c>
      <c r="R7">
        <v>14</v>
      </c>
      <c r="S7">
        <v>3</v>
      </c>
      <c r="T7">
        <v>-0.2</v>
      </c>
      <c r="U7">
        <v>113</v>
      </c>
      <c r="V7">
        <v>0.35</v>
      </c>
      <c r="W7">
        <v>0.4</v>
      </c>
      <c r="X7">
        <v>2</v>
      </c>
      <c r="Y7">
        <v>20</v>
      </c>
      <c r="Z7">
        <v>150</v>
      </c>
      <c r="AA7">
        <v>57.5</v>
      </c>
      <c r="AB7">
        <v>70</v>
      </c>
    </row>
    <row r="8" spans="1:28" x14ac:dyDescent="0.3">
      <c r="A8" t="s">
        <v>57</v>
      </c>
      <c r="B8" t="s">
        <v>58</v>
      </c>
      <c r="C8" s="1" t="str">
        <f t="shared" si="0"/>
        <v>21:0826</v>
      </c>
      <c r="D8" s="1" t="str">
        <f t="shared" si="1"/>
        <v>21:0229</v>
      </c>
      <c r="E8" t="s">
        <v>59</v>
      </c>
      <c r="F8" t="s">
        <v>60</v>
      </c>
      <c r="H8">
        <v>54.521132199999997</v>
      </c>
      <c r="I8">
        <v>-60.7519481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61</v>
      </c>
      <c r="N8">
        <v>7</v>
      </c>
      <c r="O8">
        <v>164</v>
      </c>
      <c r="P8">
        <v>37</v>
      </c>
      <c r="Q8">
        <v>4</v>
      </c>
      <c r="R8">
        <v>12</v>
      </c>
      <c r="S8">
        <v>11</v>
      </c>
      <c r="T8">
        <v>0.2</v>
      </c>
      <c r="U8">
        <v>721</v>
      </c>
      <c r="V8">
        <v>6.5</v>
      </c>
      <c r="W8">
        <v>0.4</v>
      </c>
      <c r="X8">
        <v>19</v>
      </c>
      <c r="Y8">
        <v>23</v>
      </c>
      <c r="Z8">
        <v>190</v>
      </c>
      <c r="AA8">
        <v>53.6</v>
      </c>
      <c r="AB8">
        <v>210</v>
      </c>
    </row>
    <row r="9" spans="1:28" x14ac:dyDescent="0.3">
      <c r="A9" t="s">
        <v>62</v>
      </c>
      <c r="B9" t="s">
        <v>63</v>
      </c>
      <c r="C9" s="1" t="str">
        <f t="shared" si="0"/>
        <v>21:0826</v>
      </c>
      <c r="D9" s="1" t="str">
        <f t="shared" si="1"/>
        <v>21:0229</v>
      </c>
      <c r="E9" t="s">
        <v>64</v>
      </c>
      <c r="F9" t="s">
        <v>65</v>
      </c>
      <c r="H9">
        <v>54.520035700000001</v>
      </c>
      <c r="I9">
        <v>-60.813756400000003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66</v>
      </c>
      <c r="N9">
        <v>8</v>
      </c>
      <c r="O9">
        <v>103</v>
      </c>
      <c r="P9">
        <v>27</v>
      </c>
      <c r="Q9">
        <v>3</v>
      </c>
      <c r="R9">
        <v>14</v>
      </c>
      <c r="S9">
        <v>5</v>
      </c>
      <c r="T9">
        <v>0.2</v>
      </c>
      <c r="U9">
        <v>239</v>
      </c>
      <c r="V9">
        <v>0.5</v>
      </c>
      <c r="W9">
        <v>0.7</v>
      </c>
      <c r="X9">
        <v>2</v>
      </c>
      <c r="Y9">
        <v>16</v>
      </c>
      <c r="Z9">
        <v>230</v>
      </c>
      <c r="AA9">
        <v>41.3</v>
      </c>
      <c r="AB9">
        <v>90</v>
      </c>
    </row>
    <row r="10" spans="1:28" x14ac:dyDescent="0.3">
      <c r="A10" t="s">
        <v>67</v>
      </c>
      <c r="B10" t="s">
        <v>68</v>
      </c>
      <c r="C10" s="1" t="str">
        <f t="shared" si="0"/>
        <v>21:0826</v>
      </c>
      <c r="D10" s="1" t="str">
        <f t="shared" si="1"/>
        <v>21:0229</v>
      </c>
      <c r="E10" t="s">
        <v>69</v>
      </c>
      <c r="F10" t="s">
        <v>70</v>
      </c>
      <c r="H10">
        <v>54.543189400000003</v>
      </c>
      <c r="I10">
        <v>-60.8772223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71</v>
      </c>
      <c r="N10">
        <v>9</v>
      </c>
      <c r="O10">
        <v>116</v>
      </c>
      <c r="P10">
        <v>115</v>
      </c>
      <c r="Q10">
        <v>5</v>
      </c>
      <c r="R10">
        <v>25</v>
      </c>
      <c r="S10">
        <v>5</v>
      </c>
      <c r="T10">
        <v>0.2</v>
      </c>
      <c r="U10">
        <v>44</v>
      </c>
      <c r="V10">
        <v>1.5</v>
      </c>
      <c r="W10">
        <v>1</v>
      </c>
      <c r="X10">
        <v>5</v>
      </c>
      <c r="Y10">
        <v>9</v>
      </c>
      <c r="Z10">
        <v>440</v>
      </c>
      <c r="AA10">
        <v>31.9</v>
      </c>
      <c r="AB10">
        <v>80</v>
      </c>
    </row>
    <row r="11" spans="1:28" x14ac:dyDescent="0.3">
      <c r="A11" t="s">
        <v>72</v>
      </c>
      <c r="B11" t="s">
        <v>73</v>
      </c>
      <c r="C11" s="1" t="str">
        <f t="shared" si="0"/>
        <v>21:0826</v>
      </c>
      <c r="D11" s="1" t="str">
        <f t="shared" si="1"/>
        <v>21:0229</v>
      </c>
      <c r="E11" t="s">
        <v>74</v>
      </c>
      <c r="F11" t="s">
        <v>75</v>
      </c>
      <c r="H11">
        <v>54.5555266</v>
      </c>
      <c r="I11">
        <v>-60.902718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76</v>
      </c>
      <c r="N11">
        <v>10</v>
      </c>
      <c r="O11">
        <v>157</v>
      </c>
      <c r="P11">
        <v>41</v>
      </c>
      <c r="Q11">
        <v>6</v>
      </c>
      <c r="R11">
        <v>13</v>
      </c>
      <c r="S11">
        <v>16</v>
      </c>
      <c r="T11">
        <v>0.3</v>
      </c>
      <c r="U11">
        <v>2630</v>
      </c>
      <c r="V11">
        <v>4.0999999999999996</v>
      </c>
      <c r="W11">
        <v>0.7</v>
      </c>
      <c r="X11">
        <v>4</v>
      </c>
      <c r="Y11">
        <v>22</v>
      </c>
      <c r="Z11">
        <v>270</v>
      </c>
      <c r="AA11">
        <v>40.4</v>
      </c>
      <c r="AB11">
        <v>70</v>
      </c>
    </row>
    <row r="12" spans="1:28" x14ac:dyDescent="0.3">
      <c r="A12" t="s">
        <v>77</v>
      </c>
      <c r="B12" t="s">
        <v>78</v>
      </c>
      <c r="C12" s="1" t="str">
        <f t="shared" si="0"/>
        <v>21:0826</v>
      </c>
      <c r="D12" s="1" t="str">
        <f t="shared" si="1"/>
        <v>21:0229</v>
      </c>
      <c r="E12" t="s">
        <v>79</v>
      </c>
      <c r="F12" t="s">
        <v>80</v>
      </c>
      <c r="H12">
        <v>54.608768400000002</v>
      </c>
      <c r="I12">
        <v>-60.912089999999999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81</v>
      </c>
      <c r="N12">
        <v>11</v>
      </c>
      <c r="O12">
        <v>147</v>
      </c>
      <c r="P12">
        <v>36</v>
      </c>
      <c r="Q12">
        <v>9</v>
      </c>
      <c r="R12">
        <v>12</v>
      </c>
      <c r="S12">
        <v>13</v>
      </c>
      <c r="T12">
        <v>0.5</v>
      </c>
      <c r="U12">
        <v>700</v>
      </c>
      <c r="V12">
        <v>5.2</v>
      </c>
      <c r="W12">
        <v>0.6</v>
      </c>
      <c r="X12">
        <v>9</v>
      </c>
      <c r="Y12">
        <v>41</v>
      </c>
      <c r="Z12">
        <v>230</v>
      </c>
      <c r="AA12">
        <v>44.1</v>
      </c>
      <c r="AB12">
        <v>60</v>
      </c>
    </row>
    <row r="13" spans="1:28" x14ac:dyDescent="0.3">
      <c r="A13" t="s">
        <v>82</v>
      </c>
      <c r="B13" t="s">
        <v>83</v>
      </c>
      <c r="C13" s="1" t="str">
        <f t="shared" si="0"/>
        <v>21:0826</v>
      </c>
      <c r="D13" s="1" t="str">
        <f t="shared" si="1"/>
        <v>21:0229</v>
      </c>
      <c r="E13" t="s">
        <v>84</v>
      </c>
      <c r="F13" t="s">
        <v>85</v>
      </c>
      <c r="H13">
        <v>54.6628124</v>
      </c>
      <c r="I13">
        <v>-60.934794599999996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86</v>
      </c>
      <c r="N13">
        <v>12</v>
      </c>
      <c r="O13">
        <v>101</v>
      </c>
      <c r="P13">
        <v>55</v>
      </c>
      <c r="Q13">
        <v>6</v>
      </c>
      <c r="R13">
        <v>18</v>
      </c>
      <c r="S13">
        <v>10</v>
      </c>
      <c r="T13">
        <v>0.4</v>
      </c>
      <c r="U13">
        <v>371</v>
      </c>
      <c r="V13">
        <v>2.6</v>
      </c>
      <c r="W13">
        <v>0.3</v>
      </c>
      <c r="X13">
        <v>4</v>
      </c>
      <c r="Y13">
        <v>58</v>
      </c>
      <c r="Z13">
        <v>200</v>
      </c>
      <c r="AA13">
        <v>12.4</v>
      </c>
      <c r="AB13">
        <v>240</v>
      </c>
    </row>
    <row r="14" spans="1:28" x14ac:dyDescent="0.3">
      <c r="A14" t="s">
        <v>87</v>
      </c>
      <c r="B14" t="s">
        <v>88</v>
      </c>
      <c r="C14" s="1" t="str">
        <f t="shared" si="0"/>
        <v>21:0826</v>
      </c>
      <c r="D14" s="1" t="str">
        <f t="shared" si="1"/>
        <v>21:0229</v>
      </c>
      <c r="E14" t="s">
        <v>89</v>
      </c>
      <c r="F14" t="s">
        <v>90</v>
      </c>
      <c r="H14">
        <v>54.717574499999998</v>
      </c>
      <c r="I14">
        <v>-60.972722900000001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91</v>
      </c>
      <c r="N14">
        <v>13</v>
      </c>
      <c r="O14">
        <v>70</v>
      </c>
      <c r="P14">
        <v>35</v>
      </c>
      <c r="Q14">
        <v>7</v>
      </c>
      <c r="R14">
        <v>11</v>
      </c>
      <c r="S14">
        <v>2</v>
      </c>
      <c r="T14">
        <v>0.3</v>
      </c>
      <c r="U14">
        <v>58</v>
      </c>
      <c r="V14">
        <v>0.25</v>
      </c>
      <c r="W14">
        <v>0.5</v>
      </c>
      <c r="X14">
        <v>3</v>
      </c>
      <c r="Y14">
        <v>21</v>
      </c>
      <c r="Z14">
        <v>180</v>
      </c>
      <c r="AA14">
        <v>32.9</v>
      </c>
      <c r="AB14">
        <v>90</v>
      </c>
    </row>
    <row r="15" spans="1:28" x14ac:dyDescent="0.3">
      <c r="A15" t="s">
        <v>92</v>
      </c>
      <c r="B15" t="s">
        <v>93</v>
      </c>
      <c r="C15" s="1" t="str">
        <f t="shared" si="0"/>
        <v>21:0826</v>
      </c>
      <c r="D15" s="1" t="str">
        <f t="shared" si="1"/>
        <v>21:0229</v>
      </c>
      <c r="E15" t="s">
        <v>94</v>
      </c>
      <c r="F15" t="s">
        <v>95</v>
      </c>
      <c r="H15">
        <v>54.7380432</v>
      </c>
      <c r="I15">
        <v>-60.972275400000001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96</v>
      </c>
      <c r="N15">
        <v>14</v>
      </c>
      <c r="O15">
        <v>128</v>
      </c>
      <c r="P15">
        <v>44</v>
      </c>
      <c r="Q15">
        <v>5</v>
      </c>
      <c r="R15">
        <v>7</v>
      </c>
      <c r="S15">
        <v>6</v>
      </c>
      <c r="T15">
        <v>0.4</v>
      </c>
      <c r="U15">
        <v>429</v>
      </c>
      <c r="V15">
        <v>8.3000000000000007</v>
      </c>
      <c r="W15">
        <v>0.4</v>
      </c>
      <c r="X15">
        <v>29</v>
      </c>
      <c r="Y15">
        <v>75</v>
      </c>
      <c r="Z15">
        <v>180</v>
      </c>
      <c r="AA15">
        <v>49.4</v>
      </c>
      <c r="AB15">
        <v>110</v>
      </c>
    </row>
    <row r="16" spans="1:28" x14ac:dyDescent="0.3">
      <c r="A16" t="s">
        <v>97</v>
      </c>
      <c r="B16" t="s">
        <v>98</v>
      </c>
      <c r="C16" s="1" t="str">
        <f t="shared" si="0"/>
        <v>21:0826</v>
      </c>
      <c r="D16" s="1" t="str">
        <f t="shared" si="1"/>
        <v>21:0229</v>
      </c>
      <c r="E16" t="s">
        <v>99</v>
      </c>
      <c r="F16" t="s">
        <v>100</v>
      </c>
      <c r="H16">
        <v>54.738652199999997</v>
      </c>
      <c r="I16">
        <v>-60.947031500000001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101</v>
      </c>
      <c r="N16">
        <v>15</v>
      </c>
      <c r="O16">
        <v>130</v>
      </c>
      <c r="P16">
        <v>38</v>
      </c>
      <c r="Q16">
        <v>7</v>
      </c>
      <c r="R16">
        <v>13</v>
      </c>
      <c r="S16">
        <v>7</v>
      </c>
      <c r="T16">
        <v>0.3</v>
      </c>
      <c r="U16">
        <v>540</v>
      </c>
      <c r="V16">
        <v>4.3</v>
      </c>
      <c r="W16">
        <v>0.5</v>
      </c>
      <c r="X16">
        <v>13</v>
      </c>
      <c r="Y16">
        <v>43</v>
      </c>
      <c r="Z16">
        <v>170</v>
      </c>
      <c r="AA16">
        <v>28.1</v>
      </c>
      <c r="AB16">
        <v>150</v>
      </c>
    </row>
    <row r="17" spans="1:28" x14ac:dyDescent="0.3">
      <c r="A17" t="s">
        <v>102</v>
      </c>
      <c r="B17" t="s">
        <v>103</v>
      </c>
      <c r="C17" s="1" t="str">
        <f t="shared" si="0"/>
        <v>21:0826</v>
      </c>
      <c r="D17" s="1" t="str">
        <f t="shared" si="1"/>
        <v>21:0229</v>
      </c>
      <c r="E17" t="s">
        <v>104</v>
      </c>
      <c r="F17" t="s">
        <v>105</v>
      </c>
      <c r="H17">
        <v>54.761983100000002</v>
      </c>
      <c r="I17">
        <v>-60.962809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106</v>
      </c>
      <c r="N17">
        <v>16</v>
      </c>
      <c r="O17">
        <v>81</v>
      </c>
      <c r="P17">
        <v>22</v>
      </c>
      <c r="Q17">
        <v>3</v>
      </c>
      <c r="R17">
        <v>8</v>
      </c>
      <c r="S17">
        <v>4</v>
      </c>
      <c r="T17">
        <v>-0.2</v>
      </c>
      <c r="U17">
        <v>208</v>
      </c>
      <c r="V17">
        <v>1.4</v>
      </c>
      <c r="W17">
        <v>0.3</v>
      </c>
      <c r="X17">
        <v>5</v>
      </c>
      <c r="Y17">
        <v>25</v>
      </c>
      <c r="Z17">
        <v>200</v>
      </c>
      <c r="AA17">
        <v>49.4</v>
      </c>
      <c r="AB17">
        <v>110</v>
      </c>
    </row>
    <row r="18" spans="1:28" x14ac:dyDescent="0.3">
      <c r="A18" t="s">
        <v>107</v>
      </c>
      <c r="B18" t="s">
        <v>108</v>
      </c>
      <c r="C18" s="1" t="str">
        <f t="shared" si="0"/>
        <v>21:0826</v>
      </c>
      <c r="D18" s="1" t="str">
        <f t="shared" si="1"/>
        <v>21:0229</v>
      </c>
      <c r="E18" t="s">
        <v>109</v>
      </c>
      <c r="F18" t="s">
        <v>110</v>
      </c>
      <c r="H18">
        <v>54.785592100000002</v>
      </c>
      <c r="I18">
        <v>-60.9663191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111</v>
      </c>
      <c r="N18">
        <v>17</v>
      </c>
      <c r="O18">
        <v>70</v>
      </c>
      <c r="P18">
        <v>20</v>
      </c>
      <c r="Q18">
        <v>8</v>
      </c>
      <c r="R18">
        <v>7</v>
      </c>
      <c r="S18">
        <v>5</v>
      </c>
      <c r="T18">
        <v>0.2</v>
      </c>
      <c r="U18">
        <v>102</v>
      </c>
      <c r="V18">
        <v>0.6</v>
      </c>
      <c r="W18">
        <v>0.4</v>
      </c>
      <c r="X18">
        <v>7</v>
      </c>
      <c r="Y18">
        <v>25</v>
      </c>
      <c r="Z18">
        <v>140</v>
      </c>
      <c r="AA18">
        <v>33.6</v>
      </c>
      <c r="AB18">
        <v>110</v>
      </c>
    </row>
    <row r="19" spans="1:28" x14ac:dyDescent="0.3">
      <c r="A19" t="s">
        <v>112</v>
      </c>
      <c r="B19" t="s">
        <v>113</v>
      </c>
      <c r="C19" s="1" t="str">
        <f t="shared" si="0"/>
        <v>21:0826</v>
      </c>
      <c r="D19" s="1" t="str">
        <f t="shared" si="1"/>
        <v>21:0229</v>
      </c>
      <c r="E19" t="s">
        <v>114</v>
      </c>
      <c r="F19" t="s">
        <v>115</v>
      </c>
      <c r="H19">
        <v>54.799741400000002</v>
      </c>
      <c r="I19">
        <v>-60.958373799999997</v>
      </c>
      <c r="J19" s="1" t="str">
        <f t="shared" si="2"/>
        <v>NGR lake sediment grab sample</v>
      </c>
      <c r="K19" s="1" t="str">
        <f t="shared" si="3"/>
        <v>&lt;177 micron (NGR)</v>
      </c>
      <c r="L19">
        <v>1</v>
      </c>
      <c r="M19" t="s">
        <v>116</v>
      </c>
      <c r="N19">
        <v>18</v>
      </c>
      <c r="O19">
        <v>112</v>
      </c>
      <c r="P19">
        <v>38</v>
      </c>
      <c r="Q19">
        <v>4</v>
      </c>
      <c r="R19">
        <v>6</v>
      </c>
      <c r="S19">
        <v>7</v>
      </c>
      <c r="T19">
        <v>0.3</v>
      </c>
      <c r="U19">
        <v>207</v>
      </c>
      <c r="V19">
        <v>3.1</v>
      </c>
      <c r="W19">
        <v>0.4</v>
      </c>
      <c r="X19">
        <v>15</v>
      </c>
      <c r="Y19">
        <v>40</v>
      </c>
      <c r="Z19">
        <v>260</v>
      </c>
      <c r="AA19">
        <v>38.9</v>
      </c>
      <c r="AB19">
        <v>100</v>
      </c>
    </row>
    <row r="20" spans="1:28" x14ac:dyDescent="0.3">
      <c r="A20" t="s">
        <v>117</v>
      </c>
      <c r="B20" t="s">
        <v>118</v>
      </c>
      <c r="C20" s="1" t="str">
        <f t="shared" si="0"/>
        <v>21:0826</v>
      </c>
      <c r="D20" s="1" t="str">
        <f t="shared" si="1"/>
        <v>21:0229</v>
      </c>
      <c r="E20" t="s">
        <v>119</v>
      </c>
      <c r="F20" t="s">
        <v>120</v>
      </c>
      <c r="H20">
        <v>54.8309091</v>
      </c>
      <c r="I20">
        <v>-60.958638100000002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32</v>
      </c>
      <c r="N20">
        <v>19</v>
      </c>
      <c r="O20">
        <v>83</v>
      </c>
      <c r="P20">
        <v>30</v>
      </c>
      <c r="Q20">
        <v>6</v>
      </c>
      <c r="R20">
        <v>13</v>
      </c>
      <c r="S20">
        <v>7</v>
      </c>
      <c r="T20">
        <v>0.2</v>
      </c>
      <c r="U20">
        <v>169</v>
      </c>
      <c r="V20">
        <v>1</v>
      </c>
      <c r="W20">
        <v>0.4</v>
      </c>
      <c r="X20">
        <v>2</v>
      </c>
      <c r="Y20">
        <v>30</v>
      </c>
      <c r="Z20">
        <v>160</v>
      </c>
      <c r="AA20">
        <v>33.299999999999997</v>
      </c>
      <c r="AB20">
        <v>90</v>
      </c>
    </row>
    <row r="21" spans="1:28" x14ac:dyDescent="0.3">
      <c r="A21" t="s">
        <v>121</v>
      </c>
      <c r="B21" t="s">
        <v>122</v>
      </c>
      <c r="C21" s="1" t="str">
        <f t="shared" si="0"/>
        <v>21:0826</v>
      </c>
      <c r="D21" s="1" t="str">
        <f t="shared" si="1"/>
        <v>21:0229</v>
      </c>
      <c r="E21" t="s">
        <v>123</v>
      </c>
      <c r="F21" t="s">
        <v>124</v>
      </c>
      <c r="H21">
        <v>54.849043299999998</v>
      </c>
      <c r="I21">
        <v>-60.923918499999999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47</v>
      </c>
      <c r="N21">
        <v>20</v>
      </c>
      <c r="O21">
        <v>94</v>
      </c>
      <c r="P21">
        <v>103</v>
      </c>
      <c r="Q21">
        <v>6</v>
      </c>
      <c r="R21">
        <v>17</v>
      </c>
      <c r="S21">
        <v>3</v>
      </c>
      <c r="T21">
        <v>0.3</v>
      </c>
      <c r="U21">
        <v>144</v>
      </c>
      <c r="V21">
        <v>0.85</v>
      </c>
      <c r="W21">
        <v>0.5</v>
      </c>
      <c r="X21">
        <v>-2</v>
      </c>
      <c r="Y21">
        <v>31</v>
      </c>
      <c r="Z21">
        <v>260</v>
      </c>
      <c r="AA21">
        <v>45.4</v>
      </c>
      <c r="AB21">
        <v>120</v>
      </c>
    </row>
    <row r="22" spans="1:28" x14ac:dyDescent="0.3">
      <c r="A22" t="s">
        <v>125</v>
      </c>
      <c r="B22" t="s">
        <v>126</v>
      </c>
      <c r="C22" s="1" t="str">
        <f t="shared" si="0"/>
        <v>21:0826</v>
      </c>
      <c r="D22" s="1" t="str">
        <f t="shared" si="1"/>
        <v>21:0229</v>
      </c>
      <c r="E22" t="s">
        <v>123</v>
      </c>
      <c r="F22" t="s">
        <v>127</v>
      </c>
      <c r="H22">
        <v>54.849043299999998</v>
      </c>
      <c r="I22">
        <v>-60.923918499999999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51</v>
      </c>
      <c r="N22">
        <v>21</v>
      </c>
      <c r="O22">
        <v>110</v>
      </c>
      <c r="P22">
        <v>105</v>
      </c>
      <c r="Q22">
        <v>5</v>
      </c>
      <c r="R22">
        <v>18</v>
      </c>
      <c r="S22">
        <v>4</v>
      </c>
      <c r="T22">
        <v>0.2</v>
      </c>
      <c r="U22">
        <v>165</v>
      </c>
      <c r="V22">
        <v>0.9</v>
      </c>
      <c r="W22">
        <v>0.5</v>
      </c>
      <c r="X22">
        <v>2</v>
      </c>
      <c r="Y22">
        <v>36</v>
      </c>
      <c r="Z22">
        <v>250</v>
      </c>
      <c r="AA22">
        <v>47.5</v>
      </c>
      <c r="AB22">
        <v>140</v>
      </c>
    </row>
    <row r="23" spans="1:28" x14ac:dyDescent="0.3">
      <c r="A23" t="s">
        <v>128</v>
      </c>
      <c r="B23" t="s">
        <v>129</v>
      </c>
      <c r="C23" s="1" t="str">
        <f t="shared" si="0"/>
        <v>21:0826</v>
      </c>
      <c r="D23" s="1" t="str">
        <f t="shared" si="1"/>
        <v>21:0229</v>
      </c>
      <c r="E23" t="s">
        <v>130</v>
      </c>
      <c r="F23" t="s">
        <v>131</v>
      </c>
      <c r="H23">
        <v>54.870300700000001</v>
      </c>
      <c r="I23">
        <v>-60.916014599999997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37</v>
      </c>
      <c r="N23">
        <v>22</v>
      </c>
      <c r="O23">
        <v>88</v>
      </c>
      <c r="P23">
        <v>67</v>
      </c>
      <c r="Q23">
        <v>2</v>
      </c>
      <c r="R23">
        <v>16</v>
      </c>
      <c r="S23">
        <v>5</v>
      </c>
      <c r="T23">
        <v>-0.2</v>
      </c>
      <c r="U23">
        <v>252</v>
      </c>
      <c r="V23">
        <v>1</v>
      </c>
      <c r="W23">
        <v>0.3</v>
      </c>
      <c r="X23">
        <v>-2</v>
      </c>
      <c r="Y23">
        <v>20</v>
      </c>
      <c r="Z23">
        <v>190</v>
      </c>
      <c r="AA23">
        <v>48.7</v>
      </c>
      <c r="AB23">
        <v>80</v>
      </c>
    </row>
    <row r="24" spans="1:28" x14ac:dyDescent="0.3">
      <c r="A24" t="s">
        <v>132</v>
      </c>
      <c r="B24" t="s">
        <v>133</v>
      </c>
      <c r="C24" s="1" t="str">
        <f t="shared" si="0"/>
        <v>21:0826</v>
      </c>
      <c r="D24" s="1" t="str">
        <f t="shared" si="1"/>
        <v>21:0229</v>
      </c>
      <c r="E24" t="s">
        <v>134</v>
      </c>
      <c r="F24" t="s">
        <v>135</v>
      </c>
      <c r="H24">
        <v>54.911712799999997</v>
      </c>
      <c r="I24">
        <v>-60.923999999999999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42</v>
      </c>
      <c r="N24">
        <v>23</v>
      </c>
      <c r="O24">
        <v>197</v>
      </c>
      <c r="P24">
        <v>47</v>
      </c>
      <c r="Q24">
        <v>7</v>
      </c>
      <c r="R24">
        <v>14</v>
      </c>
      <c r="S24">
        <v>34</v>
      </c>
      <c r="T24">
        <v>0.6</v>
      </c>
      <c r="U24">
        <v>3600</v>
      </c>
      <c r="V24">
        <v>9.8000000000000007</v>
      </c>
      <c r="W24">
        <v>0.4</v>
      </c>
      <c r="X24">
        <v>3</v>
      </c>
      <c r="Y24">
        <v>52</v>
      </c>
      <c r="Z24">
        <v>360</v>
      </c>
      <c r="AA24">
        <v>43.6</v>
      </c>
      <c r="AB24">
        <v>180</v>
      </c>
    </row>
    <row r="25" spans="1:28" x14ac:dyDescent="0.3">
      <c r="A25" t="s">
        <v>136</v>
      </c>
      <c r="B25" t="s">
        <v>137</v>
      </c>
      <c r="C25" s="1" t="str">
        <f t="shared" si="0"/>
        <v>21:0826</v>
      </c>
      <c r="D25" s="1" t="str">
        <f t="shared" si="1"/>
        <v>21:0229</v>
      </c>
      <c r="E25" t="s">
        <v>138</v>
      </c>
      <c r="F25" t="s">
        <v>139</v>
      </c>
      <c r="H25">
        <v>54.911572399999997</v>
      </c>
      <c r="I25">
        <v>-60.903787199999996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56</v>
      </c>
      <c r="N25">
        <v>24</v>
      </c>
      <c r="O25">
        <v>89</v>
      </c>
      <c r="P25">
        <v>24</v>
      </c>
      <c r="Q25">
        <v>5</v>
      </c>
      <c r="R25">
        <v>11</v>
      </c>
      <c r="S25">
        <v>4</v>
      </c>
      <c r="T25">
        <v>0.2</v>
      </c>
      <c r="U25">
        <v>102</v>
      </c>
      <c r="V25">
        <v>0.75</v>
      </c>
      <c r="W25">
        <v>0.3</v>
      </c>
      <c r="X25">
        <v>2</v>
      </c>
      <c r="Y25">
        <v>22</v>
      </c>
      <c r="Z25">
        <v>150</v>
      </c>
      <c r="AA25">
        <v>41.4</v>
      </c>
      <c r="AB25">
        <v>90</v>
      </c>
    </row>
    <row r="26" spans="1:28" x14ac:dyDescent="0.3">
      <c r="A26" t="s">
        <v>140</v>
      </c>
      <c r="B26" t="s">
        <v>141</v>
      </c>
      <c r="C26" s="1" t="str">
        <f t="shared" si="0"/>
        <v>21:0826</v>
      </c>
      <c r="D26" s="1" t="str">
        <f t="shared" si="1"/>
        <v>21:0229</v>
      </c>
      <c r="E26" t="s">
        <v>142</v>
      </c>
      <c r="F26" t="s">
        <v>143</v>
      </c>
      <c r="H26">
        <v>54.918046599999997</v>
      </c>
      <c r="I26">
        <v>-60.889391000000003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61</v>
      </c>
      <c r="N26">
        <v>25</v>
      </c>
      <c r="O26">
        <v>96</v>
      </c>
      <c r="P26">
        <v>27</v>
      </c>
      <c r="Q26">
        <v>4</v>
      </c>
      <c r="R26">
        <v>12</v>
      </c>
      <c r="S26">
        <v>4</v>
      </c>
      <c r="T26">
        <v>0.3</v>
      </c>
      <c r="U26">
        <v>57</v>
      </c>
      <c r="V26">
        <v>0.55000000000000004</v>
      </c>
      <c r="W26">
        <v>0.4</v>
      </c>
      <c r="X26">
        <v>2</v>
      </c>
      <c r="Y26">
        <v>30</v>
      </c>
      <c r="Z26">
        <v>210</v>
      </c>
      <c r="AA26">
        <v>40.5</v>
      </c>
      <c r="AB26">
        <v>80</v>
      </c>
    </row>
    <row r="27" spans="1:28" x14ac:dyDescent="0.3">
      <c r="A27" t="s">
        <v>144</v>
      </c>
      <c r="B27" t="s">
        <v>145</v>
      </c>
      <c r="C27" s="1" t="str">
        <f t="shared" si="0"/>
        <v>21:0826</v>
      </c>
      <c r="D27" s="1" t="str">
        <f t="shared" si="1"/>
        <v>21:0229</v>
      </c>
      <c r="E27" t="s">
        <v>146</v>
      </c>
      <c r="F27" t="s">
        <v>147</v>
      </c>
      <c r="H27">
        <v>54.929629599999998</v>
      </c>
      <c r="I27">
        <v>-60.893342099999998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66</v>
      </c>
      <c r="N27">
        <v>26</v>
      </c>
      <c r="O27">
        <v>94</v>
      </c>
      <c r="P27">
        <v>75</v>
      </c>
      <c r="Q27">
        <v>5</v>
      </c>
      <c r="R27">
        <v>11</v>
      </c>
      <c r="S27">
        <v>3</v>
      </c>
      <c r="T27">
        <v>0.8</v>
      </c>
      <c r="U27">
        <v>201</v>
      </c>
      <c r="V27">
        <v>1.6</v>
      </c>
      <c r="W27">
        <v>0.3</v>
      </c>
      <c r="X27">
        <v>4</v>
      </c>
      <c r="Y27">
        <v>46</v>
      </c>
      <c r="Z27">
        <v>350</v>
      </c>
      <c r="AA27">
        <v>58.1</v>
      </c>
      <c r="AB27">
        <v>190</v>
      </c>
    </row>
    <row r="28" spans="1:28" x14ac:dyDescent="0.3">
      <c r="A28" t="s">
        <v>148</v>
      </c>
      <c r="B28" t="s">
        <v>149</v>
      </c>
      <c r="C28" s="1" t="str">
        <f t="shared" si="0"/>
        <v>21:0826</v>
      </c>
      <c r="D28" s="1" t="str">
        <f t="shared" si="1"/>
        <v>21:0229</v>
      </c>
      <c r="E28" t="s">
        <v>150</v>
      </c>
      <c r="F28" t="s">
        <v>151</v>
      </c>
      <c r="H28">
        <v>54.959009299999998</v>
      </c>
      <c r="I28">
        <v>-60.843912500000002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71</v>
      </c>
      <c r="N28">
        <v>27</v>
      </c>
      <c r="O28">
        <v>111</v>
      </c>
      <c r="P28">
        <v>106</v>
      </c>
      <c r="Q28">
        <v>4</v>
      </c>
      <c r="R28">
        <v>12</v>
      </c>
      <c r="S28">
        <v>33</v>
      </c>
      <c r="T28">
        <v>0.5</v>
      </c>
      <c r="U28">
        <v>2600</v>
      </c>
      <c r="V28">
        <v>12.9</v>
      </c>
      <c r="W28">
        <v>0.4</v>
      </c>
      <c r="X28">
        <v>4</v>
      </c>
      <c r="Y28">
        <v>62</v>
      </c>
      <c r="Z28">
        <v>340</v>
      </c>
      <c r="AA28">
        <v>47.7</v>
      </c>
      <c r="AB28">
        <v>100</v>
      </c>
    </row>
    <row r="29" spans="1:28" x14ac:dyDescent="0.3">
      <c r="A29" t="s">
        <v>152</v>
      </c>
      <c r="B29" t="s">
        <v>153</v>
      </c>
      <c r="C29" s="1" t="str">
        <f t="shared" si="0"/>
        <v>21:0826</v>
      </c>
      <c r="D29" s="1" t="str">
        <f t="shared" si="1"/>
        <v>21:0229</v>
      </c>
      <c r="E29" t="s">
        <v>154</v>
      </c>
      <c r="F29" t="s">
        <v>155</v>
      </c>
      <c r="H29">
        <v>54.986643999999998</v>
      </c>
      <c r="I29">
        <v>-60.811418400000001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76</v>
      </c>
      <c r="N29">
        <v>28</v>
      </c>
      <c r="O29">
        <v>81</v>
      </c>
      <c r="P29">
        <v>50</v>
      </c>
      <c r="Q29">
        <v>5</v>
      </c>
      <c r="R29">
        <v>9</v>
      </c>
      <c r="S29">
        <v>2</v>
      </c>
      <c r="T29">
        <v>0.3</v>
      </c>
      <c r="U29">
        <v>138</v>
      </c>
      <c r="V29">
        <v>0.95</v>
      </c>
      <c r="W29">
        <v>0.2</v>
      </c>
      <c r="X29">
        <v>2</v>
      </c>
      <c r="Y29">
        <v>45</v>
      </c>
      <c r="Z29">
        <v>220</v>
      </c>
      <c r="AA29">
        <v>73.099999999999994</v>
      </c>
      <c r="AB29">
        <v>160</v>
      </c>
    </row>
    <row r="30" spans="1:28" x14ac:dyDescent="0.3">
      <c r="A30" t="s">
        <v>156</v>
      </c>
      <c r="B30" t="s">
        <v>157</v>
      </c>
      <c r="C30" s="1" t="str">
        <f t="shared" si="0"/>
        <v>21:0826</v>
      </c>
      <c r="D30" s="1" t="str">
        <f t="shared" si="1"/>
        <v>21:0229</v>
      </c>
      <c r="E30" t="s">
        <v>158</v>
      </c>
      <c r="F30" t="s">
        <v>159</v>
      </c>
      <c r="H30">
        <v>54.935373300000002</v>
      </c>
      <c r="I30">
        <v>-60.799030600000002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81</v>
      </c>
      <c r="N30">
        <v>29</v>
      </c>
      <c r="O30">
        <v>100</v>
      </c>
      <c r="P30">
        <v>31</v>
      </c>
      <c r="Q30">
        <v>6</v>
      </c>
      <c r="R30">
        <v>8</v>
      </c>
      <c r="S30">
        <v>12</v>
      </c>
      <c r="T30">
        <v>0.2</v>
      </c>
      <c r="U30">
        <v>618</v>
      </c>
      <c r="V30">
        <v>6.7</v>
      </c>
      <c r="W30">
        <v>0.3</v>
      </c>
      <c r="X30">
        <v>5</v>
      </c>
      <c r="Y30">
        <v>40</v>
      </c>
      <c r="Z30">
        <v>270</v>
      </c>
      <c r="AA30">
        <v>43.3</v>
      </c>
      <c r="AB30">
        <v>230</v>
      </c>
    </row>
    <row r="31" spans="1:28" x14ac:dyDescent="0.3">
      <c r="A31" t="s">
        <v>160</v>
      </c>
      <c r="B31" t="s">
        <v>161</v>
      </c>
      <c r="C31" s="1" t="str">
        <f t="shared" si="0"/>
        <v>21:0826</v>
      </c>
      <c r="D31" s="1" t="str">
        <f t="shared" si="1"/>
        <v>21:0229</v>
      </c>
      <c r="E31" t="s">
        <v>162</v>
      </c>
      <c r="F31" t="s">
        <v>163</v>
      </c>
      <c r="H31">
        <v>54.888574800000001</v>
      </c>
      <c r="I31">
        <v>-60.860214399999997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86</v>
      </c>
      <c r="N31">
        <v>30</v>
      </c>
      <c r="O31">
        <v>86</v>
      </c>
      <c r="P31">
        <v>101</v>
      </c>
      <c r="Q31">
        <v>3</v>
      </c>
      <c r="R31">
        <v>18</v>
      </c>
      <c r="S31">
        <v>3</v>
      </c>
      <c r="T31">
        <v>-0.2</v>
      </c>
      <c r="U31">
        <v>77</v>
      </c>
      <c r="V31">
        <v>0.95</v>
      </c>
      <c r="W31">
        <v>0.3</v>
      </c>
      <c r="X31">
        <v>3</v>
      </c>
      <c r="Y31">
        <v>19</v>
      </c>
      <c r="Z31">
        <v>180</v>
      </c>
      <c r="AA31">
        <v>45.9</v>
      </c>
      <c r="AB31">
        <v>80</v>
      </c>
    </row>
    <row r="32" spans="1:28" x14ac:dyDescent="0.3">
      <c r="A32" t="s">
        <v>164</v>
      </c>
      <c r="B32" t="s">
        <v>165</v>
      </c>
      <c r="C32" s="1" t="str">
        <f t="shared" si="0"/>
        <v>21:0826</v>
      </c>
      <c r="D32" s="1" t="str">
        <f t="shared" si="1"/>
        <v>21:0229</v>
      </c>
      <c r="E32" t="s">
        <v>166</v>
      </c>
      <c r="F32" t="s">
        <v>167</v>
      </c>
      <c r="H32">
        <v>54.881897600000002</v>
      </c>
      <c r="I32">
        <v>-60.852149500000003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91</v>
      </c>
      <c r="N32">
        <v>31</v>
      </c>
      <c r="O32">
        <v>75</v>
      </c>
      <c r="P32">
        <v>42</v>
      </c>
      <c r="Q32">
        <v>3</v>
      </c>
      <c r="R32">
        <v>26</v>
      </c>
      <c r="S32">
        <v>4</v>
      </c>
      <c r="T32">
        <v>-0.2</v>
      </c>
      <c r="U32">
        <v>74</v>
      </c>
      <c r="V32">
        <v>0.5</v>
      </c>
      <c r="W32">
        <v>0.3</v>
      </c>
      <c r="X32">
        <v>2</v>
      </c>
      <c r="Y32">
        <v>21</v>
      </c>
      <c r="Z32">
        <v>160</v>
      </c>
      <c r="AA32">
        <v>46.9</v>
      </c>
      <c r="AB32">
        <v>90</v>
      </c>
    </row>
    <row r="33" spans="1:28" x14ac:dyDescent="0.3">
      <c r="A33" t="s">
        <v>168</v>
      </c>
      <c r="B33" t="s">
        <v>169</v>
      </c>
      <c r="C33" s="1" t="str">
        <f t="shared" si="0"/>
        <v>21:0826</v>
      </c>
      <c r="D33" s="1" t="str">
        <f t="shared" si="1"/>
        <v>21:0229</v>
      </c>
      <c r="E33" t="s">
        <v>170</v>
      </c>
      <c r="F33" t="s">
        <v>171</v>
      </c>
      <c r="H33">
        <v>54.8725801</v>
      </c>
      <c r="I33">
        <v>-60.891331999999998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96</v>
      </c>
      <c r="N33">
        <v>32</v>
      </c>
      <c r="O33">
        <v>114</v>
      </c>
      <c r="P33">
        <v>49</v>
      </c>
      <c r="Q33">
        <v>5</v>
      </c>
      <c r="R33">
        <v>14</v>
      </c>
      <c r="S33">
        <v>5</v>
      </c>
      <c r="T33">
        <v>0.4</v>
      </c>
      <c r="U33">
        <v>200</v>
      </c>
      <c r="V33">
        <v>1.9</v>
      </c>
      <c r="W33">
        <v>0.4</v>
      </c>
      <c r="X33">
        <v>2</v>
      </c>
      <c r="Y33">
        <v>25</v>
      </c>
      <c r="Z33">
        <v>250</v>
      </c>
      <c r="AA33">
        <v>57</v>
      </c>
      <c r="AB33">
        <v>110</v>
      </c>
    </row>
    <row r="34" spans="1:28" x14ac:dyDescent="0.3">
      <c r="A34" t="s">
        <v>172</v>
      </c>
      <c r="B34" t="s">
        <v>173</v>
      </c>
      <c r="C34" s="1" t="str">
        <f t="shared" si="0"/>
        <v>21:0826</v>
      </c>
      <c r="D34" s="1" t="str">
        <f t="shared" si="1"/>
        <v>21:0229</v>
      </c>
      <c r="E34" t="s">
        <v>174</v>
      </c>
      <c r="F34" t="s">
        <v>175</v>
      </c>
      <c r="H34">
        <v>54.831978399999997</v>
      </c>
      <c r="I34">
        <v>-60.907432900000003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101</v>
      </c>
      <c r="N34">
        <v>33</v>
      </c>
      <c r="O34">
        <v>105</v>
      </c>
      <c r="P34">
        <v>64</v>
      </c>
      <c r="Q34">
        <v>6</v>
      </c>
      <c r="R34">
        <v>9</v>
      </c>
      <c r="S34">
        <v>16</v>
      </c>
      <c r="T34">
        <v>0.7</v>
      </c>
      <c r="U34">
        <v>408</v>
      </c>
      <c r="V34">
        <v>5</v>
      </c>
      <c r="W34">
        <v>0.4</v>
      </c>
      <c r="X34">
        <v>10</v>
      </c>
      <c r="Y34">
        <v>54</v>
      </c>
      <c r="Z34">
        <v>260</v>
      </c>
      <c r="AA34">
        <v>51.6</v>
      </c>
      <c r="AB34">
        <v>170</v>
      </c>
    </row>
    <row r="35" spans="1:28" x14ac:dyDescent="0.3">
      <c r="A35" t="s">
        <v>176</v>
      </c>
      <c r="B35" t="s">
        <v>177</v>
      </c>
      <c r="C35" s="1" t="str">
        <f t="shared" si="0"/>
        <v>21:0826</v>
      </c>
      <c r="D35" s="1" t="str">
        <f t="shared" si="1"/>
        <v>21:0229</v>
      </c>
      <c r="E35" t="s">
        <v>178</v>
      </c>
      <c r="F35" t="s">
        <v>179</v>
      </c>
      <c r="H35">
        <v>54.821799400000003</v>
      </c>
      <c r="I35">
        <v>-60.9323689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106</v>
      </c>
      <c r="N35">
        <v>34</v>
      </c>
      <c r="O35">
        <v>148</v>
      </c>
      <c r="P35">
        <v>51</v>
      </c>
      <c r="Q35">
        <v>7</v>
      </c>
      <c r="R35">
        <v>16</v>
      </c>
      <c r="S35">
        <v>45</v>
      </c>
      <c r="T35">
        <v>0.6</v>
      </c>
      <c r="U35">
        <v>1080</v>
      </c>
      <c r="V35">
        <v>8</v>
      </c>
      <c r="W35">
        <v>0.6</v>
      </c>
      <c r="X35">
        <v>6</v>
      </c>
      <c r="Y35">
        <v>57</v>
      </c>
      <c r="Z35">
        <v>310</v>
      </c>
      <c r="AA35">
        <v>46.5</v>
      </c>
      <c r="AB35">
        <v>110</v>
      </c>
    </row>
    <row r="36" spans="1:28" x14ac:dyDescent="0.3">
      <c r="A36" t="s">
        <v>180</v>
      </c>
      <c r="B36" t="s">
        <v>181</v>
      </c>
      <c r="C36" s="1" t="str">
        <f t="shared" si="0"/>
        <v>21:0826</v>
      </c>
      <c r="D36" s="1" t="str">
        <f t="shared" si="1"/>
        <v>21:0229</v>
      </c>
      <c r="E36" t="s">
        <v>182</v>
      </c>
      <c r="F36" t="s">
        <v>183</v>
      </c>
      <c r="H36">
        <v>54.8156222</v>
      </c>
      <c r="I36">
        <v>-60.903438100000002</v>
      </c>
      <c r="J36" s="1" t="str">
        <f t="shared" si="2"/>
        <v>NGR lake sediment grab sample</v>
      </c>
      <c r="K36" s="1" t="str">
        <f t="shared" si="3"/>
        <v>&lt;177 micron (NGR)</v>
      </c>
      <c r="L36">
        <v>2</v>
      </c>
      <c r="M36" t="s">
        <v>111</v>
      </c>
      <c r="N36">
        <v>35</v>
      </c>
      <c r="O36">
        <v>69</v>
      </c>
      <c r="P36">
        <v>21</v>
      </c>
      <c r="Q36">
        <v>9</v>
      </c>
      <c r="R36">
        <v>10</v>
      </c>
      <c r="S36">
        <v>6</v>
      </c>
      <c r="T36">
        <v>0.2</v>
      </c>
      <c r="U36">
        <v>236</v>
      </c>
      <c r="V36">
        <v>0.95</v>
      </c>
      <c r="W36">
        <v>0.3</v>
      </c>
      <c r="X36">
        <v>2</v>
      </c>
      <c r="Y36">
        <v>22</v>
      </c>
      <c r="Z36">
        <v>210</v>
      </c>
      <c r="AA36">
        <v>41.1</v>
      </c>
      <c r="AB36">
        <v>100</v>
      </c>
    </row>
    <row r="37" spans="1:28" x14ac:dyDescent="0.3">
      <c r="A37" t="s">
        <v>184</v>
      </c>
      <c r="B37" t="s">
        <v>185</v>
      </c>
      <c r="C37" s="1" t="str">
        <f t="shared" si="0"/>
        <v>21:0826</v>
      </c>
      <c r="D37" s="1" t="str">
        <f t="shared" si="1"/>
        <v>21:0229</v>
      </c>
      <c r="E37" t="s">
        <v>186</v>
      </c>
      <c r="F37" t="s">
        <v>187</v>
      </c>
      <c r="H37">
        <v>54.490096800000003</v>
      </c>
      <c r="I37">
        <v>-60.967509200000002</v>
      </c>
      <c r="J37" s="1" t="str">
        <f t="shared" si="2"/>
        <v>NGR lake sediment grab sample</v>
      </c>
      <c r="K37" s="1" t="str">
        <f t="shared" si="3"/>
        <v>&lt;177 micron (NGR)</v>
      </c>
      <c r="L37">
        <v>2</v>
      </c>
      <c r="M37" t="s">
        <v>116</v>
      </c>
      <c r="N37">
        <v>36</v>
      </c>
      <c r="O37">
        <v>234</v>
      </c>
      <c r="P37">
        <v>45</v>
      </c>
      <c r="Q37">
        <v>9</v>
      </c>
      <c r="R37">
        <v>23</v>
      </c>
      <c r="S37">
        <v>6</v>
      </c>
      <c r="T37">
        <v>0.2</v>
      </c>
      <c r="U37">
        <v>135</v>
      </c>
      <c r="V37">
        <v>2</v>
      </c>
      <c r="W37">
        <v>1.6</v>
      </c>
      <c r="X37">
        <v>2</v>
      </c>
      <c r="Y37">
        <v>18</v>
      </c>
      <c r="Z37">
        <v>190</v>
      </c>
      <c r="AA37">
        <v>33.799999999999997</v>
      </c>
      <c r="AB37">
        <v>120</v>
      </c>
    </row>
    <row r="38" spans="1:28" x14ac:dyDescent="0.3">
      <c r="A38" t="s">
        <v>188</v>
      </c>
      <c r="B38" t="s">
        <v>189</v>
      </c>
      <c r="C38" s="1" t="str">
        <f t="shared" si="0"/>
        <v>21:0826</v>
      </c>
      <c r="D38" s="1" t="str">
        <f t="shared" si="1"/>
        <v>21:0229</v>
      </c>
      <c r="E38" t="s">
        <v>190</v>
      </c>
      <c r="F38" t="s">
        <v>191</v>
      </c>
      <c r="H38">
        <v>54.480740400000002</v>
      </c>
      <c r="I38">
        <v>-60.980446600000001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47</v>
      </c>
      <c r="N38">
        <v>37</v>
      </c>
      <c r="O38">
        <v>258</v>
      </c>
      <c r="P38">
        <v>78</v>
      </c>
      <c r="Q38">
        <v>8</v>
      </c>
      <c r="R38">
        <v>28</v>
      </c>
      <c r="S38">
        <v>7</v>
      </c>
      <c r="T38">
        <v>0.6</v>
      </c>
      <c r="U38">
        <v>289</v>
      </c>
      <c r="V38">
        <v>1.9</v>
      </c>
      <c r="W38">
        <v>1.8</v>
      </c>
      <c r="X38">
        <v>2</v>
      </c>
      <c r="Y38">
        <v>28</v>
      </c>
      <c r="Z38">
        <v>190</v>
      </c>
      <c r="AA38">
        <v>42.9</v>
      </c>
      <c r="AB38">
        <v>80</v>
      </c>
    </row>
    <row r="39" spans="1:28" x14ac:dyDescent="0.3">
      <c r="A39" t="s">
        <v>192</v>
      </c>
      <c r="B39" t="s">
        <v>193</v>
      </c>
      <c r="C39" s="1" t="str">
        <f t="shared" si="0"/>
        <v>21:0826</v>
      </c>
      <c r="D39" s="1" t="str">
        <f t="shared" si="1"/>
        <v>21:0229</v>
      </c>
      <c r="E39" t="s">
        <v>190</v>
      </c>
      <c r="F39" t="s">
        <v>194</v>
      </c>
      <c r="H39">
        <v>54.480740400000002</v>
      </c>
      <c r="I39">
        <v>-60.980446600000001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51</v>
      </c>
      <c r="N39">
        <v>38</v>
      </c>
      <c r="O39">
        <v>241</v>
      </c>
      <c r="P39">
        <v>71</v>
      </c>
      <c r="Q39">
        <v>9</v>
      </c>
      <c r="R39">
        <v>30</v>
      </c>
      <c r="S39">
        <v>6</v>
      </c>
      <c r="T39">
        <v>0.6</v>
      </c>
      <c r="U39">
        <v>260</v>
      </c>
      <c r="V39">
        <v>2.1</v>
      </c>
      <c r="W39">
        <v>1.9</v>
      </c>
      <c r="X39">
        <v>2</v>
      </c>
      <c r="Y39">
        <v>27</v>
      </c>
      <c r="Z39">
        <v>190</v>
      </c>
      <c r="AA39">
        <v>40.299999999999997</v>
      </c>
      <c r="AB39">
        <v>100</v>
      </c>
    </row>
    <row r="40" spans="1:28" x14ac:dyDescent="0.3">
      <c r="A40" t="s">
        <v>195</v>
      </c>
      <c r="B40" t="s">
        <v>196</v>
      </c>
      <c r="C40" s="1" t="str">
        <f t="shared" si="0"/>
        <v>21:0826</v>
      </c>
      <c r="D40" s="1" t="str">
        <f t="shared" si="1"/>
        <v>21:0229</v>
      </c>
      <c r="E40" t="s">
        <v>197</v>
      </c>
      <c r="F40" t="s">
        <v>198</v>
      </c>
      <c r="H40">
        <v>54.480761399999999</v>
      </c>
      <c r="I40">
        <v>-60.956564299999997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32</v>
      </c>
      <c r="N40">
        <v>39</v>
      </c>
      <c r="O40">
        <v>135</v>
      </c>
      <c r="P40">
        <v>63</v>
      </c>
      <c r="Q40">
        <v>8</v>
      </c>
      <c r="R40">
        <v>25</v>
      </c>
      <c r="S40">
        <v>5</v>
      </c>
      <c r="T40">
        <v>0.3</v>
      </c>
      <c r="U40">
        <v>61</v>
      </c>
      <c r="V40">
        <v>0.6</v>
      </c>
      <c r="W40">
        <v>1</v>
      </c>
      <c r="X40">
        <v>2</v>
      </c>
      <c r="Y40">
        <v>12</v>
      </c>
      <c r="Z40">
        <v>200</v>
      </c>
      <c r="AA40">
        <v>34.9</v>
      </c>
      <c r="AB40">
        <v>80</v>
      </c>
    </row>
    <row r="41" spans="1:28" x14ac:dyDescent="0.3">
      <c r="A41" t="s">
        <v>199</v>
      </c>
      <c r="B41" t="s">
        <v>200</v>
      </c>
      <c r="C41" s="1" t="str">
        <f t="shared" si="0"/>
        <v>21:0826</v>
      </c>
      <c r="D41" s="1" t="str">
        <f t="shared" si="1"/>
        <v>21:0229</v>
      </c>
      <c r="E41" t="s">
        <v>201</v>
      </c>
      <c r="F41" t="s">
        <v>202</v>
      </c>
      <c r="H41">
        <v>54.465118099999998</v>
      </c>
      <c r="I41">
        <v>-60.971355799999998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37</v>
      </c>
      <c r="N41">
        <v>40</v>
      </c>
      <c r="O41">
        <v>260</v>
      </c>
      <c r="P41">
        <v>120</v>
      </c>
      <c r="Q41">
        <v>11</v>
      </c>
      <c r="R41">
        <v>33</v>
      </c>
      <c r="S41">
        <v>11</v>
      </c>
      <c r="T41">
        <v>1.1000000000000001</v>
      </c>
      <c r="U41">
        <v>649</v>
      </c>
      <c r="V41">
        <v>2.2000000000000002</v>
      </c>
      <c r="W41">
        <v>2.8</v>
      </c>
      <c r="X41">
        <v>5</v>
      </c>
      <c r="Y41">
        <v>20</v>
      </c>
      <c r="Z41">
        <v>400</v>
      </c>
      <c r="AA41">
        <v>46.5</v>
      </c>
      <c r="AB41">
        <v>100</v>
      </c>
    </row>
    <row r="42" spans="1:28" x14ac:dyDescent="0.3">
      <c r="A42" t="s">
        <v>203</v>
      </c>
      <c r="B42" t="s">
        <v>204</v>
      </c>
      <c r="C42" s="1" t="str">
        <f t="shared" si="0"/>
        <v>21:0826</v>
      </c>
      <c r="D42" s="1" t="str">
        <f t="shared" si="1"/>
        <v>21:0229</v>
      </c>
      <c r="E42" t="s">
        <v>205</v>
      </c>
      <c r="F42" t="s">
        <v>206</v>
      </c>
      <c r="H42">
        <v>54.460029900000002</v>
      </c>
      <c r="I42">
        <v>-60.996109300000001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42</v>
      </c>
      <c r="N42">
        <v>41</v>
      </c>
      <c r="O42">
        <v>328</v>
      </c>
      <c r="P42">
        <v>98</v>
      </c>
      <c r="Q42">
        <v>9</v>
      </c>
      <c r="R42">
        <v>112</v>
      </c>
      <c r="S42">
        <v>32</v>
      </c>
      <c r="T42">
        <v>1.9</v>
      </c>
      <c r="U42">
        <v>52500</v>
      </c>
      <c r="V42">
        <v>8.1999999999999993</v>
      </c>
      <c r="W42">
        <v>3</v>
      </c>
      <c r="X42">
        <v>17</v>
      </c>
      <c r="Y42">
        <v>29</v>
      </c>
      <c r="Z42">
        <v>460</v>
      </c>
      <c r="AA42">
        <v>38.5</v>
      </c>
      <c r="AB42">
        <v>70</v>
      </c>
    </row>
    <row r="43" spans="1:28" x14ac:dyDescent="0.3">
      <c r="A43" t="s">
        <v>207</v>
      </c>
      <c r="B43" t="s">
        <v>208</v>
      </c>
      <c r="C43" s="1" t="str">
        <f t="shared" si="0"/>
        <v>21:0826</v>
      </c>
      <c r="D43" s="1" t="str">
        <f t="shared" si="1"/>
        <v>21:0229</v>
      </c>
      <c r="E43" t="s">
        <v>209</v>
      </c>
      <c r="F43" t="s">
        <v>210</v>
      </c>
      <c r="H43">
        <v>54.441881799999997</v>
      </c>
      <c r="I43">
        <v>-60.990734400000001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56</v>
      </c>
      <c r="N43">
        <v>42</v>
      </c>
      <c r="O43">
        <v>115</v>
      </c>
      <c r="P43">
        <v>42</v>
      </c>
      <c r="Q43">
        <v>7</v>
      </c>
      <c r="R43">
        <v>34</v>
      </c>
      <c r="S43">
        <v>7</v>
      </c>
      <c r="T43">
        <v>0.3</v>
      </c>
      <c r="U43">
        <v>820</v>
      </c>
      <c r="V43">
        <v>1.9</v>
      </c>
      <c r="W43">
        <v>1</v>
      </c>
      <c r="X43">
        <v>3</v>
      </c>
      <c r="Y43">
        <v>30</v>
      </c>
      <c r="Z43">
        <v>240</v>
      </c>
      <c r="AA43">
        <v>43.4</v>
      </c>
      <c r="AB43">
        <v>50</v>
      </c>
    </row>
    <row r="44" spans="1:28" x14ac:dyDescent="0.3">
      <c r="A44" t="s">
        <v>211</v>
      </c>
      <c r="B44" t="s">
        <v>212</v>
      </c>
      <c r="C44" s="1" t="str">
        <f t="shared" si="0"/>
        <v>21:0826</v>
      </c>
      <c r="D44" s="1" t="str">
        <f t="shared" si="1"/>
        <v>21:0229</v>
      </c>
      <c r="E44" t="s">
        <v>213</v>
      </c>
      <c r="F44" t="s">
        <v>214</v>
      </c>
      <c r="H44">
        <v>54.433851400000002</v>
      </c>
      <c r="I44">
        <v>-60.953072400000003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61</v>
      </c>
      <c r="N44">
        <v>43</v>
      </c>
      <c r="O44">
        <v>119</v>
      </c>
      <c r="P44">
        <v>41</v>
      </c>
      <c r="Q44">
        <v>8</v>
      </c>
      <c r="R44">
        <v>18</v>
      </c>
      <c r="S44">
        <v>4</v>
      </c>
      <c r="T44">
        <v>0.4</v>
      </c>
      <c r="U44">
        <v>3240</v>
      </c>
      <c r="V44">
        <v>2.5</v>
      </c>
      <c r="W44">
        <v>0.6</v>
      </c>
      <c r="X44">
        <v>3</v>
      </c>
      <c r="Y44">
        <v>22</v>
      </c>
      <c r="Z44">
        <v>290</v>
      </c>
      <c r="AA44">
        <v>41.9</v>
      </c>
      <c r="AB44">
        <v>70</v>
      </c>
    </row>
    <row r="45" spans="1:28" x14ac:dyDescent="0.3">
      <c r="A45" t="s">
        <v>215</v>
      </c>
      <c r="B45" t="s">
        <v>216</v>
      </c>
      <c r="C45" s="1" t="str">
        <f t="shared" si="0"/>
        <v>21:0826</v>
      </c>
      <c r="D45" s="1" t="str">
        <f t="shared" si="1"/>
        <v>21:0229</v>
      </c>
      <c r="E45" t="s">
        <v>217</v>
      </c>
      <c r="F45" t="s">
        <v>218</v>
      </c>
      <c r="H45">
        <v>54.422254100000004</v>
      </c>
      <c r="I45">
        <v>-60.982368999999998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66</v>
      </c>
      <c r="N45">
        <v>44</v>
      </c>
      <c r="O45">
        <v>112</v>
      </c>
      <c r="P45">
        <v>63</v>
      </c>
      <c r="Q45">
        <v>8</v>
      </c>
      <c r="R45">
        <v>37</v>
      </c>
      <c r="S45">
        <v>11</v>
      </c>
      <c r="T45">
        <v>0.5</v>
      </c>
      <c r="U45">
        <v>2520</v>
      </c>
      <c r="V45">
        <v>12</v>
      </c>
      <c r="W45">
        <v>0.5</v>
      </c>
      <c r="X45">
        <v>5</v>
      </c>
      <c r="Y45">
        <v>62</v>
      </c>
      <c r="Z45">
        <v>240</v>
      </c>
      <c r="AA45">
        <v>46.8</v>
      </c>
      <c r="AB45">
        <v>100</v>
      </c>
    </row>
    <row r="46" spans="1:28" x14ac:dyDescent="0.3">
      <c r="A46" t="s">
        <v>219</v>
      </c>
      <c r="B46" t="s">
        <v>220</v>
      </c>
      <c r="C46" s="1" t="str">
        <f t="shared" si="0"/>
        <v>21:0826</v>
      </c>
      <c r="D46" s="1" t="str">
        <f t="shared" si="1"/>
        <v>21:0229</v>
      </c>
      <c r="E46" t="s">
        <v>221</v>
      </c>
      <c r="F46" t="s">
        <v>222</v>
      </c>
      <c r="H46">
        <v>54.423073799999997</v>
      </c>
      <c r="I46">
        <v>-60.9605313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71</v>
      </c>
      <c r="N46">
        <v>45</v>
      </c>
      <c r="O46">
        <v>87</v>
      </c>
      <c r="P46">
        <v>66</v>
      </c>
      <c r="Q46">
        <v>6</v>
      </c>
      <c r="R46">
        <v>29</v>
      </c>
      <c r="S46">
        <v>6</v>
      </c>
      <c r="T46">
        <v>0.4</v>
      </c>
      <c r="U46">
        <v>237</v>
      </c>
      <c r="V46">
        <v>1.1000000000000001</v>
      </c>
      <c r="W46">
        <v>0.6</v>
      </c>
      <c r="X46">
        <v>2</v>
      </c>
      <c r="Y46">
        <v>28</v>
      </c>
      <c r="Z46">
        <v>160</v>
      </c>
      <c r="AA46">
        <v>55</v>
      </c>
      <c r="AB46">
        <v>120</v>
      </c>
    </row>
    <row r="47" spans="1:28" x14ac:dyDescent="0.3">
      <c r="A47" t="s">
        <v>223</v>
      </c>
      <c r="B47" t="s">
        <v>224</v>
      </c>
      <c r="C47" s="1" t="str">
        <f t="shared" si="0"/>
        <v>21:0826</v>
      </c>
      <c r="D47" s="1" t="str">
        <f t="shared" si="1"/>
        <v>21:0229</v>
      </c>
      <c r="E47" t="s">
        <v>225</v>
      </c>
      <c r="F47" t="s">
        <v>226</v>
      </c>
      <c r="H47">
        <v>54.403091500000002</v>
      </c>
      <c r="I47">
        <v>-60.959489599999998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76</v>
      </c>
      <c r="N47">
        <v>46</v>
      </c>
      <c r="O47">
        <v>63</v>
      </c>
      <c r="P47">
        <v>39</v>
      </c>
      <c r="Q47">
        <v>6</v>
      </c>
      <c r="R47">
        <v>13</v>
      </c>
      <c r="S47">
        <v>5</v>
      </c>
      <c r="T47">
        <v>0.4</v>
      </c>
      <c r="U47">
        <v>185</v>
      </c>
      <c r="V47">
        <v>1.2</v>
      </c>
      <c r="W47">
        <v>0.5</v>
      </c>
      <c r="X47">
        <v>2</v>
      </c>
      <c r="Y47">
        <v>23</v>
      </c>
      <c r="Z47">
        <v>230</v>
      </c>
      <c r="AA47">
        <v>48.2</v>
      </c>
      <c r="AB47">
        <v>70</v>
      </c>
    </row>
    <row r="48" spans="1:28" x14ac:dyDescent="0.3">
      <c r="A48" t="s">
        <v>227</v>
      </c>
      <c r="B48" t="s">
        <v>228</v>
      </c>
      <c r="C48" s="1" t="str">
        <f t="shared" si="0"/>
        <v>21:0826</v>
      </c>
      <c r="D48" s="1" t="str">
        <f t="shared" si="1"/>
        <v>21:0229</v>
      </c>
      <c r="E48" t="s">
        <v>229</v>
      </c>
      <c r="F48" t="s">
        <v>230</v>
      </c>
      <c r="H48">
        <v>54.409064600000001</v>
      </c>
      <c r="I48">
        <v>-60.940161199999999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81</v>
      </c>
      <c r="N48">
        <v>47</v>
      </c>
      <c r="O48">
        <v>110</v>
      </c>
      <c r="P48">
        <v>61</v>
      </c>
      <c r="Q48">
        <v>6</v>
      </c>
      <c r="R48">
        <v>38</v>
      </c>
      <c r="S48">
        <v>29</v>
      </c>
      <c r="T48">
        <v>0.3</v>
      </c>
      <c r="U48">
        <v>16000</v>
      </c>
      <c r="V48">
        <v>9.5</v>
      </c>
      <c r="W48">
        <v>0.5</v>
      </c>
      <c r="X48">
        <v>2</v>
      </c>
      <c r="Y48">
        <v>50</v>
      </c>
      <c r="Z48">
        <v>160</v>
      </c>
      <c r="AA48">
        <v>20.9</v>
      </c>
      <c r="AB48">
        <v>200</v>
      </c>
    </row>
    <row r="49" spans="1:28" x14ac:dyDescent="0.3">
      <c r="A49" t="s">
        <v>231</v>
      </c>
      <c r="B49" t="s">
        <v>232</v>
      </c>
      <c r="C49" s="1" t="str">
        <f t="shared" si="0"/>
        <v>21:0826</v>
      </c>
      <c r="D49" s="1" t="str">
        <f t="shared" si="1"/>
        <v>21:0229</v>
      </c>
      <c r="E49" t="s">
        <v>233</v>
      </c>
      <c r="F49" t="s">
        <v>234</v>
      </c>
      <c r="H49">
        <v>54.412017300000002</v>
      </c>
      <c r="I49">
        <v>-60.911625399999998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86</v>
      </c>
      <c r="N49">
        <v>48</v>
      </c>
      <c r="O49">
        <v>96</v>
      </c>
      <c r="P49">
        <v>36</v>
      </c>
      <c r="Q49">
        <v>8</v>
      </c>
      <c r="R49">
        <v>23</v>
      </c>
      <c r="S49">
        <v>14</v>
      </c>
      <c r="T49">
        <v>0.4</v>
      </c>
      <c r="U49">
        <v>1630</v>
      </c>
      <c r="V49">
        <v>3.4</v>
      </c>
      <c r="W49">
        <v>0.4</v>
      </c>
      <c r="X49">
        <v>2</v>
      </c>
      <c r="Y49">
        <v>41</v>
      </c>
      <c r="Z49">
        <v>180</v>
      </c>
      <c r="AA49">
        <v>25.6</v>
      </c>
      <c r="AB49">
        <v>150</v>
      </c>
    </row>
    <row r="50" spans="1:28" x14ac:dyDescent="0.3">
      <c r="A50" t="s">
        <v>235</v>
      </c>
      <c r="B50" t="s">
        <v>236</v>
      </c>
      <c r="C50" s="1" t="str">
        <f t="shared" si="0"/>
        <v>21:0826</v>
      </c>
      <c r="D50" s="1" t="str">
        <f t="shared" si="1"/>
        <v>21:0229</v>
      </c>
      <c r="E50" t="s">
        <v>237</v>
      </c>
      <c r="F50" t="s">
        <v>238</v>
      </c>
      <c r="H50">
        <v>54.436398199999999</v>
      </c>
      <c r="I50">
        <v>-60.908642100000002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91</v>
      </c>
      <c r="N50">
        <v>49</v>
      </c>
      <c r="O50">
        <v>130</v>
      </c>
      <c r="P50">
        <v>54</v>
      </c>
      <c r="Q50">
        <v>10</v>
      </c>
      <c r="R50">
        <v>18</v>
      </c>
      <c r="S50">
        <v>6</v>
      </c>
      <c r="T50">
        <v>0.5</v>
      </c>
      <c r="U50">
        <v>1400</v>
      </c>
      <c r="V50">
        <v>7.5</v>
      </c>
      <c r="W50">
        <v>0.5</v>
      </c>
      <c r="X50">
        <v>5</v>
      </c>
      <c r="Y50">
        <v>50</v>
      </c>
      <c r="Z50">
        <v>230</v>
      </c>
      <c r="AA50">
        <v>47.7</v>
      </c>
      <c r="AB50">
        <v>80</v>
      </c>
    </row>
    <row r="51" spans="1:28" x14ac:dyDescent="0.3">
      <c r="A51" t="s">
        <v>239</v>
      </c>
      <c r="B51" t="s">
        <v>240</v>
      </c>
      <c r="C51" s="1" t="str">
        <f t="shared" si="0"/>
        <v>21:0826</v>
      </c>
      <c r="D51" s="1" t="str">
        <f t="shared" si="1"/>
        <v>21:0229</v>
      </c>
      <c r="E51" t="s">
        <v>241</v>
      </c>
      <c r="F51" t="s">
        <v>242</v>
      </c>
      <c r="H51">
        <v>54.454504200000002</v>
      </c>
      <c r="I51">
        <v>-60.930674699999997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96</v>
      </c>
      <c r="N51">
        <v>50</v>
      </c>
      <c r="O51">
        <v>164</v>
      </c>
      <c r="P51">
        <v>131</v>
      </c>
      <c r="Q51">
        <v>9</v>
      </c>
      <c r="R51">
        <v>36</v>
      </c>
      <c r="S51">
        <v>9</v>
      </c>
      <c r="T51">
        <v>0.8</v>
      </c>
      <c r="U51">
        <v>1410</v>
      </c>
      <c r="V51">
        <v>5.4</v>
      </c>
      <c r="W51">
        <v>0.9</v>
      </c>
      <c r="X51">
        <v>7</v>
      </c>
      <c r="Y51">
        <v>42</v>
      </c>
      <c r="Z51">
        <v>250</v>
      </c>
      <c r="AA51">
        <v>42.6</v>
      </c>
      <c r="AB51">
        <v>150</v>
      </c>
    </row>
    <row r="52" spans="1:28" x14ac:dyDescent="0.3">
      <c r="A52" t="s">
        <v>243</v>
      </c>
      <c r="B52" t="s">
        <v>244</v>
      </c>
      <c r="C52" s="1" t="str">
        <f t="shared" si="0"/>
        <v>21:0826</v>
      </c>
      <c r="D52" s="1" t="str">
        <f t="shared" si="1"/>
        <v>21:0229</v>
      </c>
      <c r="E52" t="s">
        <v>245</v>
      </c>
      <c r="F52" t="s">
        <v>246</v>
      </c>
      <c r="H52">
        <v>54.465384</v>
      </c>
      <c r="I52">
        <v>-60.947717300000001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101</v>
      </c>
      <c r="N52">
        <v>51</v>
      </c>
      <c r="O52">
        <v>249</v>
      </c>
      <c r="P52">
        <v>152</v>
      </c>
      <c r="Q52">
        <v>13</v>
      </c>
      <c r="R52">
        <v>37</v>
      </c>
      <c r="S52">
        <v>10</v>
      </c>
      <c r="T52">
        <v>2</v>
      </c>
      <c r="U52">
        <v>840</v>
      </c>
      <c r="V52">
        <v>8.1999999999999993</v>
      </c>
      <c r="W52">
        <v>2.2999999999999998</v>
      </c>
      <c r="X52">
        <v>6</v>
      </c>
      <c r="Y52">
        <v>39</v>
      </c>
      <c r="Z52">
        <v>510</v>
      </c>
      <c r="AA52">
        <v>44.3</v>
      </c>
      <c r="AB52">
        <v>200</v>
      </c>
    </row>
    <row r="53" spans="1:28" x14ac:dyDescent="0.3">
      <c r="A53" t="s">
        <v>247</v>
      </c>
      <c r="B53" t="s">
        <v>248</v>
      </c>
      <c r="C53" s="1" t="str">
        <f t="shared" si="0"/>
        <v>21:0826</v>
      </c>
      <c r="D53" s="1" t="str">
        <f t="shared" si="1"/>
        <v>21:0229</v>
      </c>
      <c r="E53" t="s">
        <v>249</v>
      </c>
      <c r="F53" t="s">
        <v>250</v>
      </c>
      <c r="H53">
        <v>54.485680000000002</v>
      </c>
      <c r="I53">
        <v>-60.9407718</v>
      </c>
      <c r="J53" s="1" t="str">
        <f t="shared" si="2"/>
        <v>NGR lake sediment grab sample</v>
      </c>
      <c r="K53" s="1" t="str">
        <f t="shared" si="3"/>
        <v>&lt;177 micron (NGR)</v>
      </c>
      <c r="L53">
        <v>3</v>
      </c>
      <c r="M53" t="s">
        <v>106</v>
      </c>
      <c r="N53">
        <v>52</v>
      </c>
      <c r="O53">
        <v>382</v>
      </c>
      <c r="P53">
        <v>145</v>
      </c>
      <c r="Q53">
        <v>11</v>
      </c>
      <c r="R53">
        <v>48</v>
      </c>
      <c r="S53">
        <v>31</v>
      </c>
      <c r="T53">
        <v>2</v>
      </c>
      <c r="U53">
        <v>3860</v>
      </c>
      <c r="V53">
        <v>12.1</v>
      </c>
      <c r="W53">
        <v>3.6</v>
      </c>
      <c r="X53">
        <v>10</v>
      </c>
      <c r="Y53">
        <v>31</v>
      </c>
      <c r="Z53">
        <v>430</v>
      </c>
      <c r="AA53">
        <v>50.2</v>
      </c>
      <c r="AB53">
        <v>120</v>
      </c>
    </row>
    <row r="54" spans="1:28" x14ac:dyDescent="0.3">
      <c r="A54" t="s">
        <v>251</v>
      </c>
      <c r="B54" t="s">
        <v>252</v>
      </c>
      <c r="C54" s="1" t="str">
        <f t="shared" si="0"/>
        <v>21:0826</v>
      </c>
      <c r="D54" s="1" t="str">
        <f t="shared" si="1"/>
        <v>21:0229</v>
      </c>
      <c r="E54" t="s">
        <v>253</v>
      </c>
      <c r="F54" t="s">
        <v>254</v>
      </c>
      <c r="H54">
        <v>54.475937399999999</v>
      </c>
      <c r="I54">
        <v>-60.923526199999998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3</v>
      </c>
      <c r="M54" t="s">
        <v>111</v>
      </c>
      <c r="N54">
        <v>53</v>
      </c>
      <c r="O54">
        <v>174</v>
      </c>
      <c r="P54">
        <v>52</v>
      </c>
      <c r="Q54">
        <v>7</v>
      </c>
      <c r="R54">
        <v>21</v>
      </c>
      <c r="S54">
        <v>7</v>
      </c>
      <c r="T54">
        <v>1</v>
      </c>
      <c r="U54">
        <v>631</v>
      </c>
      <c r="V54">
        <v>1.8</v>
      </c>
      <c r="W54">
        <v>1.7</v>
      </c>
      <c r="X54">
        <v>4</v>
      </c>
      <c r="Y54">
        <v>16</v>
      </c>
      <c r="Z54">
        <v>250</v>
      </c>
      <c r="AA54">
        <v>38.9</v>
      </c>
      <c r="AB54">
        <v>40</v>
      </c>
    </row>
    <row r="55" spans="1:28" x14ac:dyDescent="0.3">
      <c r="A55" t="s">
        <v>255</v>
      </c>
      <c r="B55" t="s">
        <v>256</v>
      </c>
      <c r="C55" s="1" t="str">
        <f t="shared" si="0"/>
        <v>21:0826</v>
      </c>
      <c r="D55" s="1" t="str">
        <f t="shared" si="1"/>
        <v>21:0229</v>
      </c>
      <c r="E55" t="s">
        <v>257</v>
      </c>
      <c r="F55" t="s">
        <v>258</v>
      </c>
      <c r="H55">
        <v>54.4681815</v>
      </c>
      <c r="I55">
        <v>-60.909026799999999</v>
      </c>
      <c r="J55" s="1" t="str">
        <f t="shared" si="2"/>
        <v>NGR lake sediment grab sample</v>
      </c>
      <c r="K55" s="1" t="str">
        <f t="shared" si="3"/>
        <v>&lt;177 micron (NGR)</v>
      </c>
      <c r="L55">
        <v>3</v>
      </c>
      <c r="M55" t="s">
        <v>116</v>
      </c>
      <c r="N55">
        <v>54</v>
      </c>
      <c r="O55">
        <v>191</v>
      </c>
      <c r="P55">
        <v>68</v>
      </c>
      <c r="Q55">
        <v>8</v>
      </c>
      <c r="R55">
        <v>24</v>
      </c>
      <c r="S55">
        <v>4</v>
      </c>
      <c r="T55">
        <v>1.8</v>
      </c>
      <c r="U55">
        <v>326</v>
      </c>
      <c r="V55">
        <v>1.3</v>
      </c>
      <c r="W55">
        <v>1.2</v>
      </c>
      <c r="X55">
        <v>3</v>
      </c>
      <c r="Y55">
        <v>24</v>
      </c>
      <c r="Z55">
        <v>270</v>
      </c>
      <c r="AA55">
        <v>45.2</v>
      </c>
      <c r="AB55">
        <v>70</v>
      </c>
    </row>
    <row r="56" spans="1:28" x14ac:dyDescent="0.3">
      <c r="A56" t="s">
        <v>259</v>
      </c>
      <c r="B56" t="s">
        <v>260</v>
      </c>
      <c r="C56" s="1" t="str">
        <f t="shared" si="0"/>
        <v>21:0826</v>
      </c>
      <c r="D56" s="1" t="str">
        <f t="shared" si="1"/>
        <v>21:0229</v>
      </c>
      <c r="E56" t="s">
        <v>261</v>
      </c>
      <c r="F56" t="s">
        <v>262</v>
      </c>
      <c r="H56">
        <v>54.467609899999999</v>
      </c>
      <c r="I56">
        <v>-60.865027400000002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47</v>
      </c>
      <c r="N56">
        <v>55</v>
      </c>
      <c r="O56">
        <v>121</v>
      </c>
      <c r="P56">
        <v>101</v>
      </c>
      <c r="Q56">
        <v>16</v>
      </c>
      <c r="R56">
        <v>12</v>
      </c>
      <c r="S56">
        <v>31</v>
      </c>
      <c r="T56">
        <v>1.6</v>
      </c>
      <c r="U56">
        <v>596</v>
      </c>
      <c r="V56">
        <v>3.8</v>
      </c>
      <c r="W56">
        <v>1</v>
      </c>
      <c r="X56">
        <v>22</v>
      </c>
      <c r="Y56">
        <v>33</v>
      </c>
      <c r="Z56">
        <v>290</v>
      </c>
      <c r="AA56">
        <v>56</v>
      </c>
      <c r="AB56">
        <v>90</v>
      </c>
    </row>
    <row r="57" spans="1:28" x14ac:dyDescent="0.3">
      <c r="A57" t="s">
        <v>263</v>
      </c>
      <c r="B57" t="s">
        <v>264</v>
      </c>
      <c r="C57" s="1" t="str">
        <f t="shared" si="0"/>
        <v>21:0826</v>
      </c>
      <c r="D57" s="1" t="str">
        <f t="shared" si="1"/>
        <v>21:0229</v>
      </c>
      <c r="E57" t="s">
        <v>261</v>
      </c>
      <c r="F57" t="s">
        <v>265</v>
      </c>
      <c r="H57">
        <v>54.467609899999999</v>
      </c>
      <c r="I57">
        <v>-60.865027400000002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51</v>
      </c>
      <c r="N57">
        <v>56</v>
      </c>
      <c r="O57">
        <v>104</v>
      </c>
      <c r="P57">
        <v>92</v>
      </c>
      <c r="Q57">
        <v>15</v>
      </c>
      <c r="R57">
        <v>10</v>
      </c>
      <c r="S57">
        <v>12</v>
      </c>
      <c r="T57">
        <v>1</v>
      </c>
      <c r="U57">
        <v>408</v>
      </c>
      <c r="V57">
        <v>2.2000000000000002</v>
      </c>
      <c r="W57">
        <v>1.1000000000000001</v>
      </c>
      <c r="X57">
        <v>18</v>
      </c>
      <c r="Y57">
        <v>31</v>
      </c>
      <c r="Z57">
        <v>260</v>
      </c>
      <c r="AA57">
        <v>51.1</v>
      </c>
      <c r="AB57">
        <v>120</v>
      </c>
    </row>
    <row r="58" spans="1:28" x14ac:dyDescent="0.3">
      <c r="A58" t="s">
        <v>266</v>
      </c>
      <c r="B58" t="s">
        <v>267</v>
      </c>
      <c r="C58" s="1" t="str">
        <f t="shared" si="0"/>
        <v>21:0826</v>
      </c>
      <c r="D58" s="1" t="str">
        <f t="shared" si="1"/>
        <v>21:0229</v>
      </c>
      <c r="E58" t="s">
        <v>268</v>
      </c>
      <c r="F58" t="s">
        <v>269</v>
      </c>
      <c r="H58">
        <v>54.476943200000001</v>
      </c>
      <c r="I58">
        <v>-60.8918009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32</v>
      </c>
      <c r="N58">
        <v>57</v>
      </c>
      <c r="O58">
        <v>183</v>
      </c>
      <c r="P58">
        <v>172</v>
      </c>
      <c r="Q58">
        <v>7</v>
      </c>
      <c r="R58">
        <v>45</v>
      </c>
      <c r="S58">
        <v>8</v>
      </c>
      <c r="T58">
        <v>0.8</v>
      </c>
      <c r="U58">
        <v>2100</v>
      </c>
      <c r="V58">
        <v>2.4</v>
      </c>
      <c r="W58">
        <v>2.2000000000000002</v>
      </c>
      <c r="X58">
        <v>6</v>
      </c>
      <c r="Y58">
        <v>28</v>
      </c>
      <c r="Z58">
        <v>510</v>
      </c>
      <c r="AA58">
        <v>29</v>
      </c>
      <c r="AB58">
        <v>260</v>
      </c>
    </row>
    <row r="59" spans="1:28" x14ac:dyDescent="0.3">
      <c r="A59" t="s">
        <v>270</v>
      </c>
      <c r="B59" t="s">
        <v>271</v>
      </c>
      <c r="C59" s="1" t="str">
        <f t="shared" si="0"/>
        <v>21:0826</v>
      </c>
      <c r="D59" s="1" t="str">
        <f t="shared" si="1"/>
        <v>21:0229</v>
      </c>
      <c r="E59" t="s">
        <v>272</v>
      </c>
      <c r="F59" t="s">
        <v>273</v>
      </c>
      <c r="H59">
        <v>54.483516700000003</v>
      </c>
      <c r="I59">
        <v>-60.876533700000003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37</v>
      </c>
      <c r="N59">
        <v>58</v>
      </c>
      <c r="O59">
        <v>187</v>
      </c>
      <c r="P59">
        <v>87</v>
      </c>
      <c r="Q59">
        <v>10</v>
      </c>
      <c r="R59">
        <v>24</v>
      </c>
      <c r="S59">
        <v>5</v>
      </c>
      <c r="T59">
        <v>1.7</v>
      </c>
      <c r="U59">
        <v>486</v>
      </c>
      <c r="V59">
        <v>1.5</v>
      </c>
      <c r="W59">
        <v>1.9</v>
      </c>
      <c r="X59">
        <v>5</v>
      </c>
      <c r="Y59">
        <v>26</v>
      </c>
      <c r="Z59">
        <v>400</v>
      </c>
      <c r="AA59">
        <v>56.6</v>
      </c>
      <c r="AB59">
        <v>150</v>
      </c>
    </row>
    <row r="60" spans="1:28" x14ac:dyDescent="0.3">
      <c r="A60" t="s">
        <v>274</v>
      </c>
      <c r="B60" t="s">
        <v>275</v>
      </c>
      <c r="C60" s="1" t="str">
        <f t="shared" si="0"/>
        <v>21:0826</v>
      </c>
      <c r="D60" s="1" t="str">
        <f t="shared" si="1"/>
        <v>21:0229</v>
      </c>
      <c r="E60" t="s">
        <v>276</v>
      </c>
      <c r="F60" t="s">
        <v>277</v>
      </c>
      <c r="H60">
        <v>54.492470699999998</v>
      </c>
      <c r="I60">
        <v>-60.898181899999997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42</v>
      </c>
      <c r="N60">
        <v>59</v>
      </c>
      <c r="O60">
        <v>76</v>
      </c>
      <c r="P60">
        <v>39</v>
      </c>
      <c r="Q60">
        <v>3</v>
      </c>
      <c r="R60">
        <v>53</v>
      </c>
      <c r="S60">
        <v>6</v>
      </c>
      <c r="T60">
        <v>0.4</v>
      </c>
      <c r="U60">
        <v>184</v>
      </c>
      <c r="V60">
        <v>0.3</v>
      </c>
      <c r="W60">
        <v>0.6</v>
      </c>
      <c r="X60">
        <v>3</v>
      </c>
      <c r="Y60">
        <v>19</v>
      </c>
      <c r="Z60">
        <v>200</v>
      </c>
      <c r="AA60">
        <v>46</v>
      </c>
      <c r="AB60">
        <v>80</v>
      </c>
    </row>
    <row r="61" spans="1:28" x14ac:dyDescent="0.3">
      <c r="A61" t="s">
        <v>278</v>
      </c>
      <c r="B61" t="s">
        <v>279</v>
      </c>
      <c r="C61" s="1" t="str">
        <f t="shared" si="0"/>
        <v>21:0826</v>
      </c>
      <c r="D61" s="1" t="str">
        <f t="shared" si="1"/>
        <v>21:0229</v>
      </c>
      <c r="E61" t="s">
        <v>280</v>
      </c>
      <c r="F61" t="s">
        <v>281</v>
      </c>
      <c r="H61">
        <v>54.492559200000002</v>
      </c>
      <c r="I61">
        <v>-60.919409700000003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56</v>
      </c>
      <c r="N61">
        <v>60</v>
      </c>
      <c r="O61">
        <v>199</v>
      </c>
      <c r="P61">
        <v>90</v>
      </c>
      <c r="Q61">
        <v>20</v>
      </c>
      <c r="R61">
        <v>57</v>
      </c>
      <c r="S61">
        <v>14</v>
      </c>
      <c r="T61">
        <v>1.5</v>
      </c>
      <c r="U61">
        <v>1110</v>
      </c>
      <c r="V61">
        <v>3.8</v>
      </c>
      <c r="W61">
        <v>2.5</v>
      </c>
      <c r="X61">
        <v>11</v>
      </c>
      <c r="Y61">
        <v>36</v>
      </c>
      <c r="Z61">
        <v>490</v>
      </c>
      <c r="AA61">
        <v>38.700000000000003</v>
      </c>
      <c r="AB61">
        <v>250</v>
      </c>
    </row>
    <row r="62" spans="1:28" x14ac:dyDescent="0.3">
      <c r="A62" t="s">
        <v>282</v>
      </c>
      <c r="B62" t="s">
        <v>283</v>
      </c>
      <c r="C62" s="1" t="str">
        <f t="shared" si="0"/>
        <v>21:0826</v>
      </c>
      <c r="D62" s="1" t="str">
        <f t="shared" si="1"/>
        <v>21:0229</v>
      </c>
      <c r="E62" t="s">
        <v>284</v>
      </c>
      <c r="F62" t="s">
        <v>285</v>
      </c>
      <c r="H62">
        <v>54.499594799999997</v>
      </c>
      <c r="I62">
        <v>-60.897939700000002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61</v>
      </c>
      <c r="N62">
        <v>61</v>
      </c>
      <c r="O62">
        <v>71</v>
      </c>
      <c r="P62">
        <v>55</v>
      </c>
      <c r="Q62">
        <v>4</v>
      </c>
      <c r="R62">
        <v>26</v>
      </c>
      <c r="S62">
        <v>3</v>
      </c>
      <c r="T62">
        <v>0.3</v>
      </c>
      <c r="U62">
        <v>67</v>
      </c>
      <c r="V62">
        <v>0.3</v>
      </c>
      <c r="W62">
        <v>0.7</v>
      </c>
      <c r="X62">
        <v>2</v>
      </c>
      <c r="Y62">
        <v>9</v>
      </c>
      <c r="Z62">
        <v>250</v>
      </c>
      <c r="AA62">
        <v>39</v>
      </c>
      <c r="AB62">
        <v>90</v>
      </c>
    </row>
    <row r="63" spans="1:28" x14ac:dyDescent="0.3">
      <c r="A63" t="s">
        <v>286</v>
      </c>
      <c r="B63" t="s">
        <v>287</v>
      </c>
      <c r="C63" s="1" t="str">
        <f t="shared" si="0"/>
        <v>21:0826</v>
      </c>
      <c r="D63" s="1" t="str">
        <f t="shared" si="1"/>
        <v>21:0229</v>
      </c>
      <c r="E63" t="s">
        <v>288</v>
      </c>
      <c r="F63" t="s">
        <v>289</v>
      </c>
      <c r="H63">
        <v>54.639783899999998</v>
      </c>
      <c r="I63">
        <v>-60.579957700000001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66</v>
      </c>
      <c r="N63">
        <v>62</v>
      </c>
      <c r="O63">
        <v>104</v>
      </c>
      <c r="P63">
        <v>139</v>
      </c>
      <c r="Q63">
        <v>3</v>
      </c>
      <c r="R63">
        <v>26</v>
      </c>
      <c r="S63">
        <v>5</v>
      </c>
      <c r="T63">
        <v>-0.2</v>
      </c>
      <c r="U63">
        <v>59</v>
      </c>
      <c r="V63">
        <v>0.5</v>
      </c>
      <c r="W63">
        <v>0.5</v>
      </c>
      <c r="X63">
        <v>3</v>
      </c>
      <c r="Y63">
        <v>15</v>
      </c>
      <c r="Z63">
        <v>190</v>
      </c>
      <c r="AA63">
        <v>63.1</v>
      </c>
      <c r="AB63">
        <v>130</v>
      </c>
    </row>
    <row r="64" spans="1:28" x14ac:dyDescent="0.3">
      <c r="A64" t="s">
        <v>290</v>
      </c>
      <c r="B64" t="s">
        <v>291</v>
      </c>
      <c r="C64" s="1" t="str">
        <f t="shared" si="0"/>
        <v>21:0826</v>
      </c>
      <c r="D64" s="1" t="str">
        <f t="shared" si="1"/>
        <v>21:0229</v>
      </c>
      <c r="E64" t="s">
        <v>292</v>
      </c>
      <c r="F64" t="s">
        <v>293</v>
      </c>
      <c r="H64">
        <v>54.652080599999998</v>
      </c>
      <c r="I64">
        <v>-60.5803583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71</v>
      </c>
      <c r="N64">
        <v>63</v>
      </c>
      <c r="O64">
        <v>118</v>
      </c>
      <c r="P64">
        <v>42</v>
      </c>
      <c r="Q64">
        <v>7</v>
      </c>
      <c r="R64">
        <v>27</v>
      </c>
      <c r="S64">
        <v>9</v>
      </c>
      <c r="T64">
        <v>0.3</v>
      </c>
      <c r="U64">
        <v>371</v>
      </c>
      <c r="V64">
        <v>3.3</v>
      </c>
      <c r="W64">
        <v>0.4</v>
      </c>
      <c r="X64">
        <v>3</v>
      </c>
      <c r="Y64">
        <v>30</v>
      </c>
      <c r="Z64">
        <v>160</v>
      </c>
      <c r="AA64">
        <v>35.6</v>
      </c>
      <c r="AB64">
        <v>270</v>
      </c>
    </row>
    <row r="65" spans="1:28" x14ac:dyDescent="0.3">
      <c r="A65" t="s">
        <v>294</v>
      </c>
      <c r="B65" t="s">
        <v>295</v>
      </c>
      <c r="C65" s="1" t="str">
        <f t="shared" si="0"/>
        <v>21:0826</v>
      </c>
      <c r="D65" s="1" t="str">
        <f t="shared" si="1"/>
        <v>21:0229</v>
      </c>
      <c r="E65" t="s">
        <v>296</v>
      </c>
      <c r="F65" t="s">
        <v>297</v>
      </c>
      <c r="H65">
        <v>54.701881499999999</v>
      </c>
      <c r="I65">
        <v>-60.610641700000002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76</v>
      </c>
      <c r="N65">
        <v>64</v>
      </c>
      <c r="O65">
        <v>122</v>
      </c>
      <c r="P65">
        <v>110</v>
      </c>
      <c r="Q65">
        <v>8</v>
      </c>
      <c r="R65">
        <v>28</v>
      </c>
      <c r="S65">
        <v>7</v>
      </c>
      <c r="T65">
        <v>0.4</v>
      </c>
      <c r="U65">
        <v>245</v>
      </c>
      <c r="V65">
        <v>2.7</v>
      </c>
      <c r="W65">
        <v>0.5</v>
      </c>
      <c r="X65">
        <v>2</v>
      </c>
      <c r="Y65">
        <v>23</v>
      </c>
      <c r="Z65">
        <v>210</v>
      </c>
      <c r="AA65">
        <v>49.3</v>
      </c>
      <c r="AB65">
        <v>170</v>
      </c>
    </row>
    <row r="66" spans="1:28" x14ac:dyDescent="0.3">
      <c r="A66" t="s">
        <v>298</v>
      </c>
      <c r="B66" t="s">
        <v>299</v>
      </c>
      <c r="C66" s="1" t="str">
        <f t="shared" ref="C66:C129" si="4">HYPERLINK("https://geochem.nrcan.gc.ca/cdogs/content/bdl/bdl210826_e.htm", "21:0826")</f>
        <v>21:0826</v>
      </c>
      <c r="D66" s="1" t="str">
        <f t="shared" ref="D66:D129" si="5">HYPERLINK("https://geochem.nrcan.gc.ca/cdogs/content/svy/svy210229_e.htm", "21:0229")</f>
        <v>21:0229</v>
      </c>
      <c r="E66" t="s">
        <v>300</v>
      </c>
      <c r="F66" t="s">
        <v>301</v>
      </c>
      <c r="H66">
        <v>54.699805499999997</v>
      </c>
      <c r="I66">
        <v>-60.6331147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81</v>
      </c>
      <c r="N66">
        <v>65</v>
      </c>
      <c r="O66">
        <v>102</v>
      </c>
      <c r="P66">
        <v>57</v>
      </c>
      <c r="Q66">
        <v>5</v>
      </c>
      <c r="R66">
        <v>24</v>
      </c>
      <c r="S66">
        <v>9</v>
      </c>
      <c r="T66">
        <v>0.3</v>
      </c>
      <c r="U66">
        <v>258</v>
      </c>
      <c r="V66">
        <v>3.7</v>
      </c>
      <c r="W66">
        <v>0.6</v>
      </c>
      <c r="X66">
        <v>4</v>
      </c>
      <c r="Y66">
        <v>40</v>
      </c>
      <c r="Z66">
        <v>210</v>
      </c>
      <c r="AA66">
        <v>41.1</v>
      </c>
      <c r="AB66">
        <v>160</v>
      </c>
    </row>
    <row r="67" spans="1:28" x14ac:dyDescent="0.3">
      <c r="A67" t="s">
        <v>302</v>
      </c>
      <c r="B67" t="s">
        <v>303</v>
      </c>
      <c r="C67" s="1" t="str">
        <f t="shared" si="4"/>
        <v>21:0826</v>
      </c>
      <c r="D67" s="1" t="str">
        <f t="shared" si="5"/>
        <v>21:0229</v>
      </c>
      <c r="E67" t="s">
        <v>304</v>
      </c>
      <c r="F67" t="s">
        <v>305</v>
      </c>
      <c r="H67">
        <v>54.707465900000003</v>
      </c>
      <c r="I67">
        <v>-60.652135700000002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86</v>
      </c>
      <c r="N67">
        <v>66</v>
      </c>
      <c r="O67">
        <v>94</v>
      </c>
      <c r="P67">
        <v>40</v>
      </c>
      <c r="Q67">
        <v>5</v>
      </c>
      <c r="R67">
        <v>33</v>
      </c>
      <c r="S67">
        <v>16</v>
      </c>
      <c r="T67">
        <v>0.2</v>
      </c>
      <c r="U67">
        <v>1220</v>
      </c>
      <c r="V67">
        <v>6.6</v>
      </c>
      <c r="W67">
        <v>0.3</v>
      </c>
      <c r="X67">
        <v>2</v>
      </c>
      <c r="Y67">
        <v>62</v>
      </c>
      <c r="Z67">
        <v>190</v>
      </c>
      <c r="AA67">
        <v>11.3</v>
      </c>
      <c r="AB67">
        <v>260</v>
      </c>
    </row>
    <row r="68" spans="1:28" x14ac:dyDescent="0.3">
      <c r="A68" t="s">
        <v>306</v>
      </c>
      <c r="B68" t="s">
        <v>307</v>
      </c>
      <c r="C68" s="1" t="str">
        <f t="shared" si="4"/>
        <v>21:0826</v>
      </c>
      <c r="D68" s="1" t="str">
        <f t="shared" si="5"/>
        <v>21:0229</v>
      </c>
      <c r="E68" t="s">
        <v>308</v>
      </c>
      <c r="F68" t="s">
        <v>309</v>
      </c>
      <c r="H68">
        <v>54.718882100000002</v>
      </c>
      <c r="I68">
        <v>-60.6474847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91</v>
      </c>
      <c r="N68">
        <v>67</v>
      </c>
      <c r="O68">
        <v>89</v>
      </c>
      <c r="P68">
        <v>36</v>
      </c>
      <c r="Q68">
        <v>2</v>
      </c>
      <c r="R68">
        <v>13</v>
      </c>
      <c r="S68">
        <v>2</v>
      </c>
      <c r="T68">
        <v>0.2</v>
      </c>
      <c r="U68">
        <v>90</v>
      </c>
      <c r="V68">
        <v>0.95</v>
      </c>
      <c r="W68">
        <v>0.4</v>
      </c>
      <c r="X68">
        <v>2</v>
      </c>
      <c r="Y68">
        <v>15</v>
      </c>
      <c r="Z68">
        <v>280</v>
      </c>
      <c r="AA68">
        <v>43.8</v>
      </c>
      <c r="AB68">
        <v>130</v>
      </c>
    </row>
    <row r="69" spans="1:28" x14ac:dyDescent="0.3">
      <c r="A69" t="s">
        <v>310</v>
      </c>
      <c r="B69" t="s">
        <v>311</v>
      </c>
      <c r="C69" s="1" t="str">
        <f t="shared" si="4"/>
        <v>21:0826</v>
      </c>
      <c r="D69" s="1" t="str">
        <f t="shared" si="5"/>
        <v>21:0229</v>
      </c>
      <c r="E69" t="s">
        <v>312</v>
      </c>
      <c r="F69" t="s">
        <v>313</v>
      </c>
      <c r="H69">
        <v>54.725526799999997</v>
      </c>
      <c r="I69">
        <v>-60.589463000000002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96</v>
      </c>
      <c r="N69">
        <v>68</v>
      </c>
      <c r="O69">
        <v>87</v>
      </c>
      <c r="P69">
        <v>37</v>
      </c>
      <c r="Q69">
        <v>2</v>
      </c>
      <c r="R69">
        <v>26</v>
      </c>
      <c r="S69">
        <v>2</v>
      </c>
      <c r="T69">
        <v>-0.2</v>
      </c>
      <c r="U69">
        <v>92</v>
      </c>
      <c r="V69">
        <v>0.9</v>
      </c>
      <c r="W69">
        <v>0.3</v>
      </c>
      <c r="X69">
        <v>2</v>
      </c>
      <c r="Y69">
        <v>12</v>
      </c>
      <c r="Z69">
        <v>220</v>
      </c>
      <c r="AA69">
        <v>52.9</v>
      </c>
      <c r="AB69">
        <v>80</v>
      </c>
    </row>
    <row r="70" spans="1:28" x14ac:dyDescent="0.3">
      <c r="A70" t="s">
        <v>314</v>
      </c>
      <c r="B70" t="s">
        <v>315</v>
      </c>
      <c r="C70" s="1" t="str">
        <f t="shared" si="4"/>
        <v>21:0826</v>
      </c>
      <c r="D70" s="1" t="str">
        <f t="shared" si="5"/>
        <v>21:0229</v>
      </c>
      <c r="E70" t="s">
        <v>316</v>
      </c>
      <c r="F70" t="s">
        <v>317</v>
      </c>
      <c r="H70">
        <v>54.752943299999998</v>
      </c>
      <c r="I70">
        <v>-60.719051499999999</v>
      </c>
      <c r="J70" s="1" t="str">
        <f t="shared" si="6"/>
        <v>NGR lake sediment grab sample</v>
      </c>
      <c r="K70" s="1" t="str">
        <f t="shared" si="7"/>
        <v>&lt;177 micron (NGR)</v>
      </c>
      <c r="L70">
        <v>4</v>
      </c>
      <c r="M70" t="s">
        <v>101</v>
      </c>
      <c r="N70">
        <v>69</v>
      </c>
      <c r="O70">
        <v>51</v>
      </c>
      <c r="P70">
        <v>20</v>
      </c>
      <c r="Q70">
        <v>2</v>
      </c>
      <c r="R70">
        <v>7</v>
      </c>
      <c r="S70">
        <v>-2</v>
      </c>
      <c r="T70">
        <v>0.2</v>
      </c>
      <c r="U70">
        <v>33</v>
      </c>
      <c r="V70">
        <v>0.25</v>
      </c>
      <c r="W70">
        <v>0.3</v>
      </c>
      <c r="X70">
        <v>3</v>
      </c>
      <c r="Y70">
        <v>17</v>
      </c>
      <c r="Z70">
        <v>150</v>
      </c>
      <c r="AA70">
        <v>30.6</v>
      </c>
      <c r="AB70">
        <v>80</v>
      </c>
    </row>
    <row r="71" spans="1:28" x14ac:dyDescent="0.3">
      <c r="A71" t="s">
        <v>318</v>
      </c>
      <c r="B71" t="s">
        <v>319</v>
      </c>
      <c r="C71" s="1" t="str">
        <f t="shared" si="4"/>
        <v>21:0826</v>
      </c>
      <c r="D71" s="1" t="str">
        <f t="shared" si="5"/>
        <v>21:0229</v>
      </c>
      <c r="E71" t="s">
        <v>320</v>
      </c>
      <c r="F71" t="s">
        <v>321</v>
      </c>
      <c r="H71">
        <v>54.760439400000003</v>
      </c>
      <c r="I71">
        <v>-60.634549800000002</v>
      </c>
      <c r="J71" s="1" t="str">
        <f t="shared" si="6"/>
        <v>NGR lake sediment grab sample</v>
      </c>
      <c r="K71" s="1" t="str">
        <f t="shared" si="7"/>
        <v>&lt;177 micron (NGR)</v>
      </c>
      <c r="L71">
        <v>4</v>
      </c>
      <c r="M71" t="s">
        <v>106</v>
      </c>
      <c r="N71">
        <v>70</v>
      </c>
      <c r="O71">
        <v>198</v>
      </c>
      <c r="P71">
        <v>138</v>
      </c>
      <c r="Q71">
        <v>4</v>
      </c>
      <c r="R71">
        <v>20</v>
      </c>
      <c r="S71">
        <v>13</v>
      </c>
      <c r="T71">
        <v>0.7</v>
      </c>
      <c r="U71">
        <v>674</v>
      </c>
      <c r="V71">
        <v>4.9000000000000004</v>
      </c>
      <c r="W71">
        <v>1.4</v>
      </c>
      <c r="X71">
        <v>2</v>
      </c>
      <c r="Y71">
        <v>21</v>
      </c>
      <c r="Z71">
        <v>250</v>
      </c>
      <c r="AA71">
        <v>52.8</v>
      </c>
      <c r="AB71">
        <v>100</v>
      </c>
    </row>
    <row r="72" spans="1:28" x14ac:dyDescent="0.3">
      <c r="A72" t="s">
        <v>322</v>
      </c>
      <c r="B72" t="s">
        <v>323</v>
      </c>
      <c r="C72" s="1" t="str">
        <f t="shared" si="4"/>
        <v>21:0826</v>
      </c>
      <c r="D72" s="1" t="str">
        <f t="shared" si="5"/>
        <v>21:0229</v>
      </c>
      <c r="E72" t="s">
        <v>324</v>
      </c>
      <c r="F72" t="s">
        <v>325</v>
      </c>
      <c r="H72">
        <v>54.762209599999998</v>
      </c>
      <c r="I72">
        <v>-60.601101800000002</v>
      </c>
      <c r="J72" s="1" t="str">
        <f t="shared" si="6"/>
        <v>NGR lake sediment grab sample</v>
      </c>
      <c r="K72" s="1" t="str">
        <f t="shared" si="7"/>
        <v>&lt;177 micron (NGR)</v>
      </c>
      <c r="L72">
        <v>4</v>
      </c>
      <c r="M72" t="s">
        <v>111</v>
      </c>
      <c r="N72">
        <v>71</v>
      </c>
      <c r="O72">
        <v>62</v>
      </c>
      <c r="P72">
        <v>23</v>
      </c>
      <c r="Q72">
        <v>4</v>
      </c>
      <c r="R72">
        <v>14</v>
      </c>
      <c r="S72">
        <v>5</v>
      </c>
      <c r="T72">
        <v>0.2</v>
      </c>
      <c r="U72">
        <v>71</v>
      </c>
      <c r="V72">
        <v>0.85</v>
      </c>
      <c r="W72">
        <v>0.3</v>
      </c>
      <c r="X72">
        <v>-2</v>
      </c>
      <c r="Y72">
        <v>14</v>
      </c>
      <c r="Z72">
        <v>120</v>
      </c>
      <c r="AA72">
        <v>29.6</v>
      </c>
      <c r="AB72">
        <v>160</v>
      </c>
    </row>
    <row r="73" spans="1:28" x14ac:dyDescent="0.3">
      <c r="A73" t="s">
        <v>326</v>
      </c>
      <c r="B73" t="s">
        <v>327</v>
      </c>
      <c r="C73" s="1" t="str">
        <f t="shared" si="4"/>
        <v>21:0826</v>
      </c>
      <c r="D73" s="1" t="str">
        <f t="shared" si="5"/>
        <v>21:0229</v>
      </c>
      <c r="E73" t="s">
        <v>328</v>
      </c>
      <c r="F73" t="s">
        <v>329</v>
      </c>
      <c r="H73">
        <v>54.788070400000002</v>
      </c>
      <c r="I73">
        <v>-60.548874900000001</v>
      </c>
      <c r="J73" s="1" t="str">
        <f t="shared" si="6"/>
        <v>NGR lake sediment grab sample</v>
      </c>
      <c r="K73" s="1" t="str">
        <f t="shared" si="7"/>
        <v>&lt;177 micron (NGR)</v>
      </c>
      <c r="L73">
        <v>4</v>
      </c>
      <c r="M73" t="s">
        <v>116</v>
      </c>
      <c r="N73">
        <v>72</v>
      </c>
      <c r="O73">
        <v>127</v>
      </c>
      <c r="P73">
        <v>46</v>
      </c>
      <c r="Q73">
        <v>8</v>
      </c>
      <c r="R73">
        <v>26</v>
      </c>
      <c r="S73">
        <v>18</v>
      </c>
      <c r="T73">
        <v>0.4</v>
      </c>
      <c r="U73">
        <v>367</v>
      </c>
      <c r="V73">
        <v>4.3</v>
      </c>
      <c r="W73">
        <v>0.4</v>
      </c>
      <c r="X73">
        <v>4</v>
      </c>
      <c r="Y73">
        <v>46</v>
      </c>
      <c r="Z73">
        <v>170</v>
      </c>
      <c r="AA73">
        <v>36.6</v>
      </c>
      <c r="AB73">
        <v>180</v>
      </c>
    </row>
    <row r="74" spans="1:28" x14ac:dyDescent="0.3">
      <c r="A74" t="s">
        <v>330</v>
      </c>
      <c r="B74" t="s">
        <v>331</v>
      </c>
      <c r="C74" s="1" t="str">
        <f t="shared" si="4"/>
        <v>21:0826</v>
      </c>
      <c r="D74" s="1" t="str">
        <f t="shared" si="5"/>
        <v>21:0229</v>
      </c>
      <c r="E74" t="s">
        <v>332</v>
      </c>
      <c r="F74" t="s">
        <v>333</v>
      </c>
      <c r="H74">
        <v>54.788449499999999</v>
      </c>
      <c r="I74">
        <v>-60.5983965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47</v>
      </c>
      <c r="N74">
        <v>73</v>
      </c>
      <c r="O74">
        <v>142</v>
      </c>
      <c r="P74">
        <v>123</v>
      </c>
      <c r="Q74">
        <v>6</v>
      </c>
      <c r="R74">
        <v>17</v>
      </c>
      <c r="S74">
        <v>3</v>
      </c>
      <c r="T74">
        <v>0.6</v>
      </c>
      <c r="U74">
        <v>178</v>
      </c>
      <c r="V74">
        <v>0.85</v>
      </c>
      <c r="W74">
        <v>0.8</v>
      </c>
      <c r="X74">
        <v>2</v>
      </c>
      <c r="Y74">
        <v>18</v>
      </c>
      <c r="Z74">
        <v>240</v>
      </c>
      <c r="AA74">
        <v>40.1</v>
      </c>
      <c r="AB74">
        <v>80</v>
      </c>
    </row>
    <row r="75" spans="1:28" x14ac:dyDescent="0.3">
      <c r="A75" t="s">
        <v>334</v>
      </c>
      <c r="B75" t="s">
        <v>335</v>
      </c>
      <c r="C75" s="1" t="str">
        <f t="shared" si="4"/>
        <v>21:0826</v>
      </c>
      <c r="D75" s="1" t="str">
        <f t="shared" si="5"/>
        <v>21:0229</v>
      </c>
      <c r="E75" t="s">
        <v>332</v>
      </c>
      <c r="F75" t="s">
        <v>336</v>
      </c>
      <c r="H75">
        <v>54.788449499999999</v>
      </c>
      <c r="I75">
        <v>-60.5983965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51</v>
      </c>
      <c r="N75">
        <v>74</v>
      </c>
      <c r="O75">
        <v>149</v>
      </c>
      <c r="P75">
        <v>156</v>
      </c>
      <c r="Q75">
        <v>7</v>
      </c>
      <c r="R75">
        <v>17</v>
      </c>
      <c r="S75">
        <v>4</v>
      </c>
      <c r="T75">
        <v>0.8</v>
      </c>
      <c r="U75">
        <v>196</v>
      </c>
      <c r="V75">
        <v>1</v>
      </c>
      <c r="W75">
        <v>0.8</v>
      </c>
      <c r="X75">
        <v>2</v>
      </c>
      <c r="Y75">
        <v>23</v>
      </c>
      <c r="Z75">
        <v>230</v>
      </c>
      <c r="AA75">
        <v>42.1</v>
      </c>
      <c r="AB75">
        <v>90</v>
      </c>
    </row>
    <row r="76" spans="1:28" x14ac:dyDescent="0.3">
      <c r="A76" t="s">
        <v>337</v>
      </c>
      <c r="B76" t="s">
        <v>338</v>
      </c>
      <c r="C76" s="1" t="str">
        <f t="shared" si="4"/>
        <v>21:0826</v>
      </c>
      <c r="D76" s="1" t="str">
        <f t="shared" si="5"/>
        <v>21:0229</v>
      </c>
      <c r="E76" t="s">
        <v>339</v>
      </c>
      <c r="F76" t="s">
        <v>340</v>
      </c>
      <c r="H76">
        <v>54.7820544</v>
      </c>
      <c r="I76">
        <v>-60.627906400000001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32</v>
      </c>
      <c r="N76">
        <v>75</v>
      </c>
      <c r="O76">
        <v>97</v>
      </c>
      <c r="P76">
        <v>20</v>
      </c>
      <c r="Q76">
        <v>4</v>
      </c>
      <c r="R76">
        <v>14</v>
      </c>
      <c r="S76">
        <v>3</v>
      </c>
      <c r="T76">
        <v>-0.2</v>
      </c>
      <c r="U76">
        <v>75</v>
      </c>
      <c r="V76">
        <v>0.4</v>
      </c>
      <c r="W76">
        <v>0.4</v>
      </c>
      <c r="X76">
        <v>-2</v>
      </c>
      <c r="Y76">
        <v>14</v>
      </c>
      <c r="Z76">
        <v>130</v>
      </c>
      <c r="AA76">
        <v>32.299999999999997</v>
      </c>
      <c r="AB76">
        <v>100</v>
      </c>
    </row>
    <row r="77" spans="1:28" x14ac:dyDescent="0.3">
      <c r="A77" t="s">
        <v>341</v>
      </c>
      <c r="B77" t="s">
        <v>342</v>
      </c>
      <c r="C77" s="1" t="str">
        <f t="shared" si="4"/>
        <v>21:0826</v>
      </c>
      <c r="D77" s="1" t="str">
        <f t="shared" si="5"/>
        <v>21:0229</v>
      </c>
      <c r="E77" t="s">
        <v>343</v>
      </c>
      <c r="F77" t="s">
        <v>344</v>
      </c>
      <c r="H77">
        <v>54.816699499999999</v>
      </c>
      <c r="I77">
        <v>-60.5612748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37</v>
      </c>
      <c r="N77">
        <v>76</v>
      </c>
      <c r="O77">
        <v>179</v>
      </c>
      <c r="P77">
        <v>95</v>
      </c>
      <c r="Q77">
        <v>13</v>
      </c>
      <c r="R77">
        <v>14</v>
      </c>
      <c r="S77">
        <v>5</v>
      </c>
      <c r="T77">
        <v>0.3</v>
      </c>
      <c r="U77">
        <v>645</v>
      </c>
      <c r="V77">
        <v>1.7</v>
      </c>
      <c r="W77">
        <v>1.2</v>
      </c>
      <c r="X77">
        <v>8</v>
      </c>
      <c r="Y77">
        <v>29</v>
      </c>
      <c r="Z77">
        <v>220</v>
      </c>
      <c r="AA77">
        <v>33</v>
      </c>
      <c r="AB77">
        <v>90</v>
      </c>
    </row>
    <row r="78" spans="1:28" x14ac:dyDescent="0.3">
      <c r="A78" t="s">
        <v>345</v>
      </c>
      <c r="B78" t="s">
        <v>346</v>
      </c>
      <c r="C78" s="1" t="str">
        <f t="shared" si="4"/>
        <v>21:0826</v>
      </c>
      <c r="D78" s="1" t="str">
        <f t="shared" si="5"/>
        <v>21:0229</v>
      </c>
      <c r="E78" t="s">
        <v>347</v>
      </c>
      <c r="F78" t="s">
        <v>348</v>
      </c>
      <c r="H78">
        <v>54.8392105</v>
      </c>
      <c r="I78">
        <v>-60.610208800000002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42</v>
      </c>
      <c r="N78">
        <v>77</v>
      </c>
      <c r="O78">
        <v>35</v>
      </c>
      <c r="P78">
        <v>18</v>
      </c>
      <c r="Q78">
        <v>6</v>
      </c>
      <c r="R78">
        <v>12</v>
      </c>
      <c r="S78">
        <v>2</v>
      </c>
      <c r="T78">
        <v>-0.2</v>
      </c>
      <c r="U78">
        <v>40</v>
      </c>
      <c r="V78">
        <v>0.4</v>
      </c>
      <c r="W78">
        <v>0.3</v>
      </c>
      <c r="X78">
        <v>-2</v>
      </c>
      <c r="Y78">
        <v>20</v>
      </c>
      <c r="Z78">
        <v>160</v>
      </c>
      <c r="AA78">
        <v>64.099999999999994</v>
      </c>
      <c r="AB78">
        <v>190</v>
      </c>
    </row>
    <row r="79" spans="1:28" x14ac:dyDescent="0.3">
      <c r="A79" t="s">
        <v>349</v>
      </c>
      <c r="B79" t="s">
        <v>350</v>
      </c>
      <c r="C79" s="1" t="str">
        <f t="shared" si="4"/>
        <v>21:0826</v>
      </c>
      <c r="D79" s="1" t="str">
        <f t="shared" si="5"/>
        <v>21:0229</v>
      </c>
      <c r="E79" t="s">
        <v>351</v>
      </c>
      <c r="F79" t="s">
        <v>352</v>
      </c>
      <c r="H79">
        <v>54.874760199999997</v>
      </c>
      <c r="I79">
        <v>-60.590099899999998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56</v>
      </c>
      <c r="N79">
        <v>78</v>
      </c>
      <c r="O79">
        <v>53</v>
      </c>
      <c r="P79">
        <v>12</v>
      </c>
      <c r="Q79">
        <v>4</v>
      </c>
      <c r="R79">
        <v>15</v>
      </c>
      <c r="S79">
        <v>2</v>
      </c>
      <c r="T79">
        <v>0.2</v>
      </c>
      <c r="U79">
        <v>132</v>
      </c>
      <c r="V79">
        <v>1.5</v>
      </c>
      <c r="W79">
        <v>0.2</v>
      </c>
      <c r="X79">
        <v>-2</v>
      </c>
      <c r="Y79">
        <v>28</v>
      </c>
      <c r="Z79">
        <v>70</v>
      </c>
      <c r="AA79">
        <v>12</v>
      </c>
      <c r="AB79">
        <v>120</v>
      </c>
    </row>
    <row r="80" spans="1:28" x14ac:dyDescent="0.3">
      <c r="A80" t="s">
        <v>353</v>
      </c>
      <c r="B80" t="s">
        <v>354</v>
      </c>
      <c r="C80" s="1" t="str">
        <f t="shared" si="4"/>
        <v>21:0826</v>
      </c>
      <c r="D80" s="1" t="str">
        <f t="shared" si="5"/>
        <v>21:0229</v>
      </c>
      <c r="E80" t="s">
        <v>355</v>
      </c>
      <c r="F80" t="s">
        <v>356</v>
      </c>
      <c r="H80">
        <v>54.881009300000002</v>
      </c>
      <c r="I80">
        <v>-60.532428600000003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61</v>
      </c>
      <c r="N80">
        <v>79</v>
      </c>
      <c r="O80">
        <v>59</v>
      </c>
      <c r="P80">
        <v>17</v>
      </c>
      <c r="Q80">
        <v>4</v>
      </c>
      <c r="R80">
        <v>19</v>
      </c>
      <c r="S80">
        <v>7</v>
      </c>
      <c r="T80">
        <v>-0.2</v>
      </c>
      <c r="U80">
        <v>156</v>
      </c>
      <c r="V80">
        <v>2.7</v>
      </c>
      <c r="W80">
        <v>0.2</v>
      </c>
      <c r="X80">
        <v>-2</v>
      </c>
      <c r="Y80">
        <v>44</v>
      </c>
      <c r="Z80">
        <v>30</v>
      </c>
      <c r="AA80">
        <v>7.6</v>
      </c>
      <c r="AB80">
        <v>220</v>
      </c>
    </row>
    <row r="81" spans="1:28" x14ac:dyDescent="0.3">
      <c r="A81" t="s">
        <v>357</v>
      </c>
      <c r="B81" t="s">
        <v>358</v>
      </c>
      <c r="C81" s="1" t="str">
        <f t="shared" si="4"/>
        <v>21:0826</v>
      </c>
      <c r="D81" s="1" t="str">
        <f t="shared" si="5"/>
        <v>21:0229</v>
      </c>
      <c r="E81" t="s">
        <v>359</v>
      </c>
      <c r="F81" t="s">
        <v>360</v>
      </c>
      <c r="H81">
        <v>54.910305899999997</v>
      </c>
      <c r="I81">
        <v>-60.627262899999998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66</v>
      </c>
      <c r="N81">
        <v>80</v>
      </c>
      <c r="O81">
        <v>61</v>
      </c>
      <c r="P81">
        <v>8</v>
      </c>
      <c r="Q81">
        <v>2</v>
      </c>
      <c r="R81">
        <v>5</v>
      </c>
      <c r="S81">
        <v>-2</v>
      </c>
      <c r="T81">
        <v>0.2</v>
      </c>
      <c r="U81">
        <v>43</v>
      </c>
      <c r="V81">
        <v>0.35</v>
      </c>
      <c r="W81">
        <v>0.4</v>
      </c>
      <c r="X81">
        <v>-2</v>
      </c>
      <c r="Y81">
        <v>8</v>
      </c>
      <c r="Z81">
        <v>70</v>
      </c>
      <c r="AA81">
        <v>93.8</v>
      </c>
      <c r="AB81">
        <v>130</v>
      </c>
    </row>
    <row r="82" spans="1:28" x14ac:dyDescent="0.3">
      <c r="A82" t="s">
        <v>361</v>
      </c>
      <c r="B82" t="s">
        <v>362</v>
      </c>
      <c r="C82" s="1" t="str">
        <f t="shared" si="4"/>
        <v>21:0826</v>
      </c>
      <c r="D82" s="1" t="str">
        <f t="shared" si="5"/>
        <v>21:0229</v>
      </c>
      <c r="E82" t="s">
        <v>363</v>
      </c>
      <c r="F82" t="s">
        <v>364</v>
      </c>
      <c r="H82">
        <v>54.911948899999999</v>
      </c>
      <c r="I82">
        <v>-60.553284900000001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71</v>
      </c>
      <c r="N82">
        <v>81</v>
      </c>
      <c r="O82">
        <v>46</v>
      </c>
      <c r="P82">
        <v>36</v>
      </c>
      <c r="Q82">
        <v>3</v>
      </c>
      <c r="R82">
        <v>15</v>
      </c>
      <c r="S82">
        <v>2</v>
      </c>
      <c r="T82">
        <v>0.2</v>
      </c>
      <c r="U82">
        <v>66</v>
      </c>
      <c r="V82">
        <v>0.4</v>
      </c>
      <c r="W82">
        <v>0.3</v>
      </c>
      <c r="X82">
        <v>3</v>
      </c>
      <c r="Y82">
        <v>29</v>
      </c>
      <c r="Z82">
        <v>160</v>
      </c>
      <c r="AA82">
        <v>46.8</v>
      </c>
      <c r="AB82">
        <v>40</v>
      </c>
    </row>
    <row r="83" spans="1:28" x14ac:dyDescent="0.3">
      <c r="A83" t="s">
        <v>365</v>
      </c>
      <c r="B83" t="s">
        <v>366</v>
      </c>
      <c r="C83" s="1" t="str">
        <f t="shared" si="4"/>
        <v>21:0826</v>
      </c>
      <c r="D83" s="1" t="str">
        <f t="shared" si="5"/>
        <v>21:0229</v>
      </c>
      <c r="E83" t="s">
        <v>367</v>
      </c>
      <c r="F83" t="s">
        <v>368</v>
      </c>
      <c r="H83">
        <v>54.9292953</v>
      </c>
      <c r="I83">
        <v>-60.524305099999999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76</v>
      </c>
      <c r="N83">
        <v>82</v>
      </c>
      <c r="O83">
        <v>108</v>
      </c>
      <c r="P83">
        <v>65</v>
      </c>
      <c r="Q83">
        <v>5</v>
      </c>
      <c r="R83">
        <v>20</v>
      </c>
      <c r="S83">
        <v>20</v>
      </c>
      <c r="T83">
        <v>0.4</v>
      </c>
      <c r="U83">
        <v>1690</v>
      </c>
      <c r="V83">
        <v>10</v>
      </c>
      <c r="W83">
        <v>0.3</v>
      </c>
      <c r="X83">
        <v>5</v>
      </c>
      <c r="Y83">
        <v>58</v>
      </c>
      <c r="Z83">
        <v>240</v>
      </c>
      <c r="AA83">
        <v>46.9</v>
      </c>
      <c r="AB83">
        <v>140</v>
      </c>
    </row>
    <row r="84" spans="1:28" x14ac:dyDescent="0.3">
      <c r="A84" t="s">
        <v>369</v>
      </c>
      <c r="B84" t="s">
        <v>370</v>
      </c>
      <c r="C84" s="1" t="str">
        <f t="shared" si="4"/>
        <v>21:0826</v>
      </c>
      <c r="D84" s="1" t="str">
        <f t="shared" si="5"/>
        <v>21:0229</v>
      </c>
      <c r="E84" t="s">
        <v>371</v>
      </c>
      <c r="F84" t="s">
        <v>372</v>
      </c>
      <c r="H84">
        <v>54.9507318</v>
      </c>
      <c r="I84">
        <v>-60.511398100000001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81</v>
      </c>
      <c r="N84">
        <v>83</v>
      </c>
      <c r="O84">
        <v>93</v>
      </c>
      <c r="P84">
        <v>47</v>
      </c>
      <c r="Q84">
        <v>5</v>
      </c>
      <c r="R84">
        <v>11</v>
      </c>
      <c r="S84">
        <v>3</v>
      </c>
      <c r="T84">
        <v>0.4</v>
      </c>
      <c r="U84">
        <v>183</v>
      </c>
      <c r="V84">
        <v>1.9</v>
      </c>
      <c r="W84">
        <v>0.3</v>
      </c>
      <c r="X84">
        <v>7</v>
      </c>
      <c r="Y84">
        <v>40</v>
      </c>
      <c r="Z84">
        <v>250</v>
      </c>
      <c r="AA84">
        <v>56.9</v>
      </c>
      <c r="AB84">
        <v>70</v>
      </c>
    </row>
    <row r="85" spans="1:28" x14ac:dyDescent="0.3">
      <c r="A85" t="s">
        <v>373</v>
      </c>
      <c r="B85" t="s">
        <v>374</v>
      </c>
      <c r="C85" s="1" t="str">
        <f t="shared" si="4"/>
        <v>21:0826</v>
      </c>
      <c r="D85" s="1" t="str">
        <f t="shared" si="5"/>
        <v>21:0229</v>
      </c>
      <c r="E85" t="s">
        <v>375</v>
      </c>
      <c r="F85" t="s">
        <v>376</v>
      </c>
      <c r="H85">
        <v>54.981473399999999</v>
      </c>
      <c r="I85">
        <v>-60.5961973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86</v>
      </c>
      <c r="N85">
        <v>84</v>
      </c>
      <c r="O85">
        <v>77</v>
      </c>
      <c r="P85">
        <v>34</v>
      </c>
      <c r="Q85">
        <v>6</v>
      </c>
      <c r="R85">
        <v>19</v>
      </c>
      <c r="S85">
        <v>5</v>
      </c>
      <c r="T85">
        <v>0.3</v>
      </c>
      <c r="U85">
        <v>152</v>
      </c>
      <c r="V85">
        <v>2.4</v>
      </c>
      <c r="W85">
        <v>-0.2</v>
      </c>
      <c r="X85">
        <v>-2</v>
      </c>
      <c r="Y85">
        <v>38</v>
      </c>
      <c r="Z85">
        <v>180</v>
      </c>
      <c r="AA85">
        <v>30.6</v>
      </c>
      <c r="AB85">
        <v>240</v>
      </c>
    </row>
    <row r="86" spans="1:28" x14ac:dyDescent="0.3">
      <c r="A86" t="s">
        <v>377</v>
      </c>
      <c r="B86" t="s">
        <v>378</v>
      </c>
      <c r="C86" s="1" t="str">
        <f t="shared" si="4"/>
        <v>21:0826</v>
      </c>
      <c r="D86" s="1" t="str">
        <f t="shared" si="5"/>
        <v>21:0229</v>
      </c>
      <c r="E86" t="s">
        <v>379</v>
      </c>
      <c r="F86" t="s">
        <v>380</v>
      </c>
      <c r="H86">
        <v>54.958083799999997</v>
      </c>
      <c r="I86">
        <v>-60.6565011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91</v>
      </c>
      <c r="N86">
        <v>85</v>
      </c>
      <c r="O86">
        <v>42</v>
      </c>
      <c r="P86">
        <v>17</v>
      </c>
      <c r="Q86">
        <v>2</v>
      </c>
      <c r="R86">
        <v>8</v>
      </c>
      <c r="S86">
        <v>-2</v>
      </c>
      <c r="T86">
        <v>0.2</v>
      </c>
      <c r="U86">
        <v>24</v>
      </c>
      <c r="V86">
        <v>0.2</v>
      </c>
      <c r="W86">
        <v>0.2</v>
      </c>
      <c r="X86">
        <v>-2</v>
      </c>
      <c r="Y86">
        <v>13</v>
      </c>
      <c r="Z86">
        <v>160</v>
      </c>
      <c r="AA86">
        <v>40.700000000000003</v>
      </c>
      <c r="AB86">
        <v>70</v>
      </c>
    </row>
    <row r="87" spans="1:28" x14ac:dyDescent="0.3">
      <c r="A87" t="s">
        <v>381</v>
      </c>
      <c r="B87" t="s">
        <v>382</v>
      </c>
      <c r="C87" s="1" t="str">
        <f t="shared" si="4"/>
        <v>21:0826</v>
      </c>
      <c r="D87" s="1" t="str">
        <f t="shared" si="5"/>
        <v>21:0229</v>
      </c>
      <c r="E87" t="s">
        <v>383</v>
      </c>
      <c r="F87" t="s">
        <v>384</v>
      </c>
      <c r="H87">
        <v>54.949592699999997</v>
      </c>
      <c r="I87">
        <v>-60.634412400000002</v>
      </c>
      <c r="J87" s="1" t="str">
        <f t="shared" si="6"/>
        <v>NGR lake sediment grab sample</v>
      </c>
      <c r="K87" s="1" t="str">
        <f t="shared" si="7"/>
        <v>&lt;177 micron (NGR)</v>
      </c>
      <c r="L87">
        <v>5</v>
      </c>
      <c r="M87" t="s">
        <v>96</v>
      </c>
      <c r="N87">
        <v>86</v>
      </c>
      <c r="O87">
        <v>63</v>
      </c>
      <c r="P87">
        <v>26</v>
      </c>
      <c r="Q87">
        <v>4</v>
      </c>
      <c r="R87">
        <v>9</v>
      </c>
      <c r="S87">
        <v>2</v>
      </c>
      <c r="T87">
        <v>0.3</v>
      </c>
      <c r="U87">
        <v>85</v>
      </c>
      <c r="V87">
        <v>0.65</v>
      </c>
      <c r="W87">
        <v>0.3</v>
      </c>
      <c r="X87">
        <v>3</v>
      </c>
      <c r="Y87">
        <v>28</v>
      </c>
      <c r="Z87">
        <v>270</v>
      </c>
      <c r="AA87">
        <v>40.9</v>
      </c>
      <c r="AB87">
        <v>150</v>
      </c>
    </row>
    <row r="88" spans="1:28" x14ac:dyDescent="0.3">
      <c r="A88" t="s">
        <v>385</v>
      </c>
      <c r="B88" t="s">
        <v>386</v>
      </c>
      <c r="C88" s="1" t="str">
        <f t="shared" si="4"/>
        <v>21:0826</v>
      </c>
      <c r="D88" s="1" t="str">
        <f t="shared" si="5"/>
        <v>21:0229</v>
      </c>
      <c r="E88" t="s">
        <v>387</v>
      </c>
      <c r="F88" t="s">
        <v>388</v>
      </c>
      <c r="H88">
        <v>54.889593400000003</v>
      </c>
      <c r="I88">
        <v>-60.738841100000002</v>
      </c>
      <c r="J88" s="1" t="str">
        <f t="shared" si="6"/>
        <v>NGR lake sediment grab sample</v>
      </c>
      <c r="K88" s="1" t="str">
        <f t="shared" si="7"/>
        <v>&lt;177 micron (NGR)</v>
      </c>
      <c r="L88">
        <v>5</v>
      </c>
      <c r="M88" t="s">
        <v>101</v>
      </c>
      <c r="N88">
        <v>87</v>
      </c>
      <c r="O88">
        <v>59</v>
      </c>
      <c r="P88">
        <v>12</v>
      </c>
      <c r="Q88">
        <v>5</v>
      </c>
      <c r="R88">
        <v>21</v>
      </c>
      <c r="S88">
        <v>6</v>
      </c>
      <c r="T88">
        <v>0.2</v>
      </c>
      <c r="U88">
        <v>128</v>
      </c>
      <c r="V88">
        <v>1.5</v>
      </c>
      <c r="W88">
        <v>-0.2</v>
      </c>
      <c r="X88">
        <v>2</v>
      </c>
      <c r="Y88">
        <v>25</v>
      </c>
      <c r="Z88">
        <v>60</v>
      </c>
      <c r="AA88">
        <v>5.4</v>
      </c>
      <c r="AB88">
        <v>290</v>
      </c>
    </row>
    <row r="89" spans="1:28" x14ac:dyDescent="0.3">
      <c r="A89" t="s">
        <v>389</v>
      </c>
      <c r="B89" t="s">
        <v>390</v>
      </c>
      <c r="C89" s="1" t="str">
        <f t="shared" si="4"/>
        <v>21:0826</v>
      </c>
      <c r="D89" s="1" t="str">
        <f t="shared" si="5"/>
        <v>21:0229</v>
      </c>
      <c r="E89" t="s">
        <v>391</v>
      </c>
      <c r="F89" t="s">
        <v>392</v>
      </c>
      <c r="H89">
        <v>54.874783100000002</v>
      </c>
      <c r="I89">
        <v>-60.741432099999997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5</v>
      </c>
      <c r="M89" t="s">
        <v>106</v>
      </c>
      <c r="N89">
        <v>88</v>
      </c>
      <c r="O89">
        <v>94</v>
      </c>
      <c r="P89">
        <v>32</v>
      </c>
      <c r="Q89">
        <v>5</v>
      </c>
      <c r="R89">
        <v>13</v>
      </c>
      <c r="S89">
        <v>5</v>
      </c>
      <c r="T89">
        <v>0.2</v>
      </c>
      <c r="U89">
        <v>109</v>
      </c>
      <c r="V89">
        <v>5.7</v>
      </c>
      <c r="W89">
        <v>0.2</v>
      </c>
      <c r="X89">
        <v>3</v>
      </c>
      <c r="Y89">
        <v>35</v>
      </c>
      <c r="Z89">
        <v>190</v>
      </c>
      <c r="AA89">
        <v>54.2</v>
      </c>
      <c r="AB89">
        <v>130</v>
      </c>
    </row>
    <row r="90" spans="1:28" x14ac:dyDescent="0.3">
      <c r="A90" t="s">
        <v>393</v>
      </c>
      <c r="B90" t="s">
        <v>394</v>
      </c>
      <c r="C90" s="1" t="str">
        <f t="shared" si="4"/>
        <v>21:0826</v>
      </c>
      <c r="D90" s="1" t="str">
        <f t="shared" si="5"/>
        <v>21:0229</v>
      </c>
      <c r="E90" t="s">
        <v>395</v>
      </c>
      <c r="F90" t="s">
        <v>396</v>
      </c>
      <c r="H90">
        <v>54.841973299999999</v>
      </c>
      <c r="I90">
        <v>-60.720727699999998</v>
      </c>
      <c r="J90" s="1" t="str">
        <f t="shared" si="6"/>
        <v>NGR lake sediment grab sample</v>
      </c>
      <c r="K90" s="1" t="str">
        <f t="shared" si="7"/>
        <v>&lt;177 micron (NGR)</v>
      </c>
      <c r="L90">
        <v>5</v>
      </c>
      <c r="M90" t="s">
        <v>111</v>
      </c>
      <c r="N90">
        <v>89</v>
      </c>
      <c r="O90">
        <v>60</v>
      </c>
      <c r="P90">
        <v>10</v>
      </c>
      <c r="Q90">
        <v>-2</v>
      </c>
      <c r="R90">
        <v>6</v>
      </c>
      <c r="S90">
        <v>-2</v>
      </c>
      <c r="T90">
        <v>0.2</v>
      </c>
      <c r="U90">
        <v>47</v>
      </c>
      <c r="V90">
        <v>0.4</v>
      </c>
      <c r="W90">
        <v>0.3</v>
      </c>
      <c r="X90">
        <v>-2</v>
      </c>
      <c r="Y90">
        <v>37</v>
      </c>
      <c r="Z90">
        <v>70</v>
      </c>
      <c r="AA90">
        <v>33.5</v>
      </c>
      <c r="AB90">
        <v>120</v>
      </c>
    </row>
    <row r="91" spans="1:28" x14ac:dyDescent="0.3">
      <c r="A91" t="s">
        <v>397</v>
      </c>
      <c r="B91" t="s">
        <v>398</v>
      </c>
      <c r="C91" s="1" t="str">
        <f t="shared" si="4"/>
        <v>21:0826</v>
      </c>
      <c r="D91" s="1" t="str">
        <f t="shared" si="5"/>
        <v>21:0229</v>
      </c>
      <c r="E91" t="s">
        <v>399</v>
      </c>
      <c r="F91" t="s">
        <v>400</v>
      </c>
      <c r="H91">
        <v>54.811359099999997</v>
      </c>
      <c r="I91">
        <v>-60.756521499999998</v>
      </c>
      <c r="J91" s="1" t="str">
        <f t="shared" si="6"/>
        <v>NGR lake sediment grab sample</v>
      </c>
      <c r="K91" s="1" t="str">
        <f t="shared" si="7"/>
        <v>&lt;177 micron (NGR)</v>
      </c>
      <c r="L91">
        <v>5</v>
      </c>
      <c r="M91" t="s">
        <v>116</v>
      </c>
      <c r="N91">
        <v>90</v>
      </c>
      <c r="O91">
        <v>91</v>
      </c>
      <c r="P91">
        <v>101</v>
      </c>
      <c r="Q91">
        <v>4</v>
      </c>
      <c r="R91">
        <v>17</v>
      </c>
      <c r="S91">
        <v>2</v>
      </c>
      <c r="T91">
        <v>0.3</v>
      </c>
      <c r="U91">
        <v>122</v>
      </c>
      <c r="V91">
        <v>1.2</v>
      </c>
      <c r="W91">
        <v>0.5</v>
      </c>
      <c r="X91">
        <v>6</v>
      </c>
      <c r="Y91">
        <v>18</v>
      </c>
      <c r="Z91">
        <v>240</v>
      </c>
      <c r="AA91">
        <v>54.9</v>
      </c>
      <c r="AB91">
        <v>100</v>
      </c>
    </row>
    <row r="92" spans="1:28" x14ac:dyDescent="0.3">
      <c r="A92" t="s">
        <v>401</v>
      </c>
      <c r="B92" t="s">
        <v>402</v>
      </c>
      <c r="C92" s="1" t="str">
        <f t="shared" si="4"/>
        <v>21:0826</v>
      </c>
      <c r="D92" s="1" t="str">
        <f t="shared" si="5"/>
        <v>21:0229</v>
      </c>
      <c r="E92" t="s">
        <v>403</v>
      </c>
      <c r="F92" t="s">
        <v>404</v>
      </c>
      <c r="H92">
        <v>54.790718300000002</v>
      </c>
      <c r="I92">
        <v>-60.774434200000002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32</v>
      </c>
      <c r="N92">
        <v>91</v>
      </c>
      <c r="O92">
        <v>82</v>
      </c>
      <c r="P92">
        <v>31</v>
      </c>
      <c r="Q92">
        <v>3</v>
      </c>
      <c r="R92">
        <v>20</v>
      </c>
      <c r="S92">
        <v>5</v>
      </c>
      <c r="T92">
        <v>0.2</v>
      </c>
      <c r="U92">
        <v>108</v>
      </c>
      <c r="V92">
        <v>1.2</v>
      </c>
      <c r="W92">
        <v>0.2</v>
      </c>
      <c r="X92">
        <v>2</v>
      </c>
      <c r="Y92">
        <v>21</v>
      </c>
      <c r="Z92">
        <v>120</v>
      </c>
      <c r="AA92">
        <v>35.4</v>
      </c>
      <c r="AB92">
        <v>120</v>
      </c>
    </row>
    <row r="93" spans="1:28" x14ac:dyDescent="0.3">
      <c r="A93" t="s">
        <v>405</v>
      </c>
      <c r="B93" t="s">
        <v>406</v>
      </c>
      <c r="C93" s="1" t="str">
        <f t="shared" si="4"/>
        <v>21:0826</v>
      </c>
      <c r="D93" s="1" t="str">
        <f t="shared" si="5"/>
        <v>21:0229</v>
      </c>
      <c r="E93" t="s">
        <v>407</v>
      </c>
      <c r="F93" t="s">
        <v>408</v>
      </c>
      <c r="H93">
        <v>54.758468800000003</v>
      </c>
      <c r="I93">
        <v>-60.838688599999998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37</v>
      </c>
      <c r="N93">
        <v>92</v>
      </c>
      <c r="O93">
        <v>95</v>
      </c>
      <c r="P93">
        <v>27</v>
      </c>
      <c r="Q93">
        <v>5</v>
      </c>
      <c r="R93">
        <v>35</v>
      </c>
      <c r="S93">
        <v>10</v>
      </c>
      <c r="T93">
        <v>0.2</v>
      </c>
      <c r="U93">
        <v>215</v>
      </c>
      <c r="V93">
        <v>2.2999999999999998</v>
      </c>
      <c r="W93">
        <v>0.3</v>
      </c>
      <c r="X93">
        <v>3</v>
      </c>
      <c r="Y93">
        <v>30</v>
      </c>
      <c r="Z93">
        <v>110</v>
      </c>
      <c r="AA93">
        <v>18.600000000000001</v>
      </c>
      <c r="AB93">
        <v>200</v>
      </c>
    </row>
    <row r="94" spans="1:28" x14ac:dyDescent="0.3">
      <c r="A94" t="s">
        <v>409</v>
      </c>
      <c r="B94" t="s">
        <v>410</v>
      </c>
      <c r="C94" s="1" t="str">
        <f t="shared" si="4"/>
        <v>21:0826</v>
      </c>
      <c r="D94" s="1" t="str">
        <f t="shared" si="5"/>
        <v>21:0229</v>
      </c>
      <c r="E94" t="s">
        <v>411</v>
      </c>
      <c r="F94" t="s">
        <v>412</v>
      </c>
      <c r="H94">
        <v>54.515132700000002</v>
      </c>
      <c r="I94">
        <v>-60.936833100000001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42</v>
      </c>
      <c r="N94">
        <v>93</v>
      </c>
      <c r="O94">
        <v>10700</v>
      </c>
      <c r="P94">
        <v>443</v>
      </c>
      <c r="Q94">
        <v>14</v>
      </c>
      <c r="R94">
        <v>220</v>
      </c>
      <c r="S94">
        <v>9</v>
      </c>
      <c r="T94">
        <v>0.8</v>
      </c>
      <c r="U94">
        <v>455</v>
      </c>
      <c r="V94">
        <v>1.3</v>
      </c>
      <c r="W94">
        <v>48</v>
      </c>
      <c r="X94">
        <v>19</v>
      </c>
      <c r="Y94">
        <v>22</v>
      </c>
      <c r="Z94">
        <v>580</v>
      </c>
      <c r="AA94">
        <v>63.4</v>
      </c>
      <c r="AB94">
        <v>160</v>
      </c>
    </row>
    <row r="95" spans="1:28" x14ac:dyDescent="0.3">
      <c r="A95" t="s">
        <v>413</v>
      </c>
      <c r="B95" t="s">
        <v>414</v>
      </c>
      <c r="C95" s="1" t="str">
        <f t="shared" si="4"/>
        <v>21:0826</v>
      </c>
      <c r="D95" s="1" t="str">
        <f t="shared" si="5"/>
        <v>21:0229</v>
      </c>
      <c r="E95" t="s">
        <v>415</v>
      </c>
      <c r="F95" t="s">
        <v>416</v>
      </c>
      <c r="H95">
        <v>54.525003400000003</v>
      </c>
      <c r="I95">
        <v>-60.913834199999997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56</v>
      </c>
      <c r="N95">
        <v>94</v>
      </c>
      <c r="O95">
        <v>330</v>
      </c>
      <c r="P95">
        <v>91</v>
      </c>
      <c r="Q95">
        <v>9</v>
      </c>
      <c r="R95">
        <v>33</v>
      </c>
      <c r="S95">
        <v>6</v>
      </c>
      <c r="T95">
        <v>0.8</v>
      </c>
      <c r="U95">
        <v>160</v>
      </c>
      <c r="V95">
        <v>1</v>
      </c>
      <c r="W95">
        <v>2.2999999999999998</v>
      </c>
      <c r="X95">
        <v>2</v>
      </c>
      <c r="Y95">
        <v>18</v>
      </c>
      <c r="Z95">
        <v>250</v>
      </c>
      <c r="AA95">
        <v>57.3</v>
      </c>
      <c r="AB95">
        <v>120</v>
      </c>
    </row>
    <row r="96" spans="1:28" x14ac:dyDescent="0.3">
      <c r="A96" t="s">
        <v>417</v>
      </c>
      <c r="B96" t="s">
        <v>418</v>
      </c>
      <c r="C96" s="1" t="str">
        <f t="shared" si="4"/>
        <v>21:0826</v>
      </c>
      <c r="D96" s="1" t="str">
        <f t="shared" si="5"/>
        <v>21:0229</v>
      </c>
      <c r="E96" t="s">
        <v>419</v>
      </c>
      <c r="F96" t="s">
        <v>420</v>
      </c>
      <c r="H96">
        <v>54.531001600000003</v>
      </c>
      <c r="I96">
        <v>-60.897886499999998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61</v>
      </c>
      <c r="N96">
        <v>95</v>
      </c>
      <c r="O96">
        <v>186</v>
      </c>
      <c r="P96">
        <v>142</v>
      </c>
      <c r="Q96">
        <v>7</v>
      </c>
      <c r="R96">
        <v>39</v>
      </c>
      <c r="S96">
        <v>8</v>
      </c>
      <c r="T96">
        <v>0.7</v>
      </c>
      <c r="U96">
        <v>454</v>
      </c>
      <c r="V96">
        <v>2.6</v>
      </c>
      <c r="W96">
        <v>1.5</v>
      </c>
      <c r="X96">
        <v>2</v>
      </c>
      <c r="Y96">
        <v>38</v>
      </c>
      <c r="Z96">
        <v>460</v>
      </c>
      <c r="AA96">
        <v>25</v>
      </c>
      <c r="AB96">
        <v>210</v>
      </c>
    </row>
    <row r="97" spans="1:28" x14ac:dyDescent="0.3">
      <c r="A97" t="s">
        <v>421</v>
      </c>
      <c r="B97" t="s">
        <v>422</v>
      </c>
      <c r="C97" s="1" t="str">
        <f t="shared" si="4"/>
        <v>21:0826</v>
      </c>
      <c r="D97" s="1" t="str">
        <f t="shared" si="5"/>
        <v>21:0229</v>
      </c>
      <c r="E97" t="s">
        <v>423</v>
      </c>
      <c r="F97" t="s">
        <v>424</v>
      </c>
      <c r="H97">
        <v>54.527269099999998</v>
      </c>
      <c r="I97">
        <v>-60.931646200000003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47</v>
      </c>
      <c r="N97">
        <v>96</v>
      </c>
      <c r="O97">
        <v>245</v>
      </c>
      <c r="P97">
        <v>188</v>
      </c>
      <c r="Q97">
        <v>7</v>
      </c>
      <c r="R97">
        <v>34</v>
      </c>
      <c r="S97">
        <v>10</v>
      </c>
      <c r="T97">
        <v>0.4</v>
      </c>
      <c r="U97">
        <v>551</v>
      </c>
      <c r="V97">
        <v>2.5</v>
      </c>
      <c r="W97">
        <v>1.3</v>
      </c>
      <c r="X97">
        <v>5</v>
      </c>
      <c r="Y97">
        <v>41</v>
      </c>
      <c r="Z97">
        <v>330</v>
      </c>
      <c r="AA97">
        <v>19.399999999999999</v>
      </c>
      <c r="AB97">
        <v>200</v>
      </c>
    </row>
    <row r="98" spans="1:28" x14ac:dyDescent="0.3">
      <c r="A98" t="s">
        <v>425</v>
      </c>
      <c r="B98" t="s">
        <v>426</v>
      </c>
      <c r="C98" s="1" t="str">
        <f t="shared" si="4"/>
        <v>21:0826</v>
      </c>
      <c r="D98" s="1" t="str">
        <f t="shared" si="5"/>
        <v>21:0229</v>
      </c>
      <c r="E98" t="s">
        <v>423</v>
      </c>
      <c r="F98" t="s">
        <v>427</v>
      </c>
      <c r="H98">
        <v>54.527269099999998</v>
      </c>
      <c r="I98">
        <v>-60.931646200000003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51</v>
      </c>
      <c r="N98">
        <v>97</v>
      </c>
      <c r="O98">
        <v>340</v>
      </c>
      <c r="P98">
        <v>215</v>
      </c>
      <c r="Q98">
        <v>9</v>
      </c>
      <c r="R98">
        <v>30</v>
      </c>
      <c r="S98">
        <v>6</v>
      </c>
      <c r="T98">
        <v>0.9</v>
      </c>
      <c r="U98">
        <v>1340</v>
      </c>
      <c r="V98">
        <v>3.4</v>
      </c>
      <c r="W98">
        <v>1.9</v>
      </c>
      <c r="X98">
        <v>5</v>
      </c>
      <c r="Y98">
        <v>26</v>
      </c>
      <c r="Z98">
        <v>340</v>
      </c>
      <c r="AA98">
        <v>33.299999999999997</v>
      </c>
      <c r="AB98">
        <v>130</v>
      </c>
    </row>
    <row r="99" spans="1:28" x14ac:dyDescent="0.3">
      <c r="A99" t="s">
        <v>428</v>
      </c>
      <c r="B99" t="s">
        <v>429</v>
      </c>
      <c r="C99" s="1" t="str">
        <f t="shared" si="4"/>
        <v>21:0826</v>
      </c>
      <c r="D99" s="1" t="str">
        <f t="shared" si="5"/>
        <v>21:0229</v>
      </c>
      <c r="E99" t="s">
        <v>430</v>
      </c>
      <c r="F99" t="s">
        <v>431</v>
      </c>
      <c r="H99">
        <v>54.5191278</v>
      </c>
      <c r="I99">
        <v>-60.992056499999997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66</v>
      </c>
      <c r="N99">
        <v>98</v>
      </c>
      <c r="O99">
        <v>82</v>
      </c>
      <c r="P99">
        <v>23</v>
      </c>
      <c r="Q99">
        <v>5</v>
      </c>
      <c r="R99">
        <v>12</v>
      </c>
      <c r="S99">
        <v>-2</v>
      </c>
      <c r="T99">
        <v>0.2</v>
      </c>
      <c r="U99">
        <v>54</v>
      </c>
      <c r="V99">
        <v>0.3</v>
      </c>
      <c r="W99">
        <v>0.4</v>
      </c>
      <c r="X99">
        <v>-2</v>
      </c>
      <c r="Y99">
        <v>14</v>
      </c>
      <c r="Z99">
        <v>140</v>
      </c>
      <c r="AA99">
        <v>31</v>
      </c>
      <c r="AB99">
        <v>90</v>
      </c>
    </row>
    <row r="100" spans="1:28" x14ac:dyDescent="0.3">
      <c r="A100" t="s">
        <v>432</v>
      </c>
      <c r="B100" t="s">
        <v>433</v>
      </c>
      <c r="C100" s="1" t="str">
        <f t="shared" si="4"/>
        <v>21:0826</v>
      </c>
      <c r="D100" s="1" t="str">
        <f t="shared" si="5"/>
        <v>21:0229</v>
      </c>
      <c r="E100" t="s">
        <v>434</v>
      </c>
      <c r="F100" t="s">
        <v>435</v>
      </c>
      <c r="H100">
        <v>54.525022900000003</v>
      </c>
      <c r="I100">
        <v>-60.965078400000003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71</v>
      </c>
      <c r="N100">
        <v>99</v>
      </c>
      <c r="O100">
        <v>97</v>
      </c>
      <c r="P100">
        <v>38</v>
      </c>
      <c r="Q100">
        <v>7</v>
      </c>
      <c r="R100">
        <v>15</v>
      </c>
      <c r="S100">
        <v>2</v>
      </c>
      <c r="T100">
        <v>0.2</v>
      </c>
      <c r="U100">
        <v>67</v>
      </c>
      <c r="V100">
        <v>0.35</v>
      </c>
      <c r="W100">
        <v>0.4</v>
      </c>
      <c r="X100">
        <v>2</v>
      </c>
      <c r="Y100">
        <v>13</v>
      </c>
      <c r="Z100">
        <v>170</v>
      </c>
      <c r="AA100">
        <v>36.299999999999997</v>
      </c>
      <c r="AB100">
        <v>70</v>
      </c>
    </row>
    <row r="101" spans="1:28" x14ac:dyDescent="0.3">
      <c r="A101" t="s">
        <v>436</v>
      </c>
      <c r="B101" t="s">
        <v>437</v>
      </c>
      <c r="C101" s="1" t="str">
        <f t="shared" si="4"/>
        <v>21:0826</v>
      </c>
      <c r="D101" s="1" t="str">
        <f t="shared" si="5"/>
        <v>21:0229</v>
      </c>
      <c r="E101" t="s">
        <v>438</v>
      </c>
      <c r="F101" t="s">
        <v>439</v>
      </c>
      <c r="H101">
        <v>54.530656899999997</v>
      </c>
      <c r="I101">
        <v>-60.9553698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76</v>
      </c>
      <c r="N101">
        <v>100</v>
      </c>
      <c r="O101">
        <v>83</v>
      </c>
      <c r="P101">
        <v>30</v>
      </c>
      <c r="Q101">
        <v>5</v>
      </c>
      <c r="R101">
        <v>18</v>
      </c>
      <c r="S101">
        <v>3</v>
      </c>
      <c r="T101">
        <v>0.2</v>
      </c>
      <c r="U101">
        <v>75</v>
      </c>
      <c r="V101">
        <v>0.4</v>
      </c>
      <c r="W101">
        <v>0.5</v>
      </c>
      <c r="X101">
        <v>2</v>
      </c>
      <c r="Y101">
        <v>15</v>
      </c>
      <c r="Z101">
        <v>160</v>
      </c>
      <c r="AA101">
        <v>38.9</v>
      </c>
      <c r="AB101">
        <v>80</v>
      </c>
    </row>
    <row r="102" spans="1:28" x14ac:dyDescent="0.3">
      <c r="A102" t="s">
        <v>440</v>
      </c>
      <c r="B102" t="s">
        <v>441</v>
      </c>
      <c r="C102" s="1" t="str">
        <f t="shared" si="4"/>
        <v>21:0826</v>
      </c>
      <c r="D102" s="1" t="str">
        <f t="shared" si="5"/>
        <v>21:0229</v>
      </c>
      <c r="E102" t="s">
        <v>442</v>
      </c>
      <c r="F102" t="s">
        <v>443</v>
      </c>
      <c r="H102">
        <v>54.539068100000001</v>
      </c>
      <c r="I102">
        <v>-60.922005499999997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81</v>
      </c>
      <c r="N102">
        <v>101</v>
      </c>
      <c r="O102">
        <v>79</v>
      </c>
      <c r="P102">
        <v>37</v>
      </c>
      <c r="Q102">
        <v>3</v>
      </c>
      <c r="R102">
        <v>14</v>
      </c>
      <c r="S102">
        <v>3</v>
      </c>
      <c r="T102">
        <v>-0.2</v>
      </c>
      <c r="U102">
        <v>55</v>
      </c>
      <c r="V102">
        <v>0.3</v>
      </c>
      <c r="W102">
        <v>0.5</v>
      </c>
      <c r="X102">
        <v>2</v>
      </c>
      <c r="Y102">
        <v>11</v>
      </c>
      <c r="Z102">
        <v>190</v>
      </c>
      <c r="AA102">
        <v>33.799999999999997</v>
      </c>
      <c r="AB102">
        <v>60</v>
      </c>
    </row>
    <row r="103" spans="1:28" x14ac:dyDescent="0.3">
      <c r="A103" t="s">
        <v>444</v>
      </c>
      <c r="B103" t="s">
        <v>445</v>
      </c>
      <c r="C103" s="1" t="str">
        <f t="shared" si="4"/>
        <v>21:0826</v>
      </c>
      <c r="D103" s="1" t="str">
        <f t="shared" si="5"/>
        <v>21:0229</v>
      </c>
      <c r="E103" t="s">
        <v>446</v>
      </c>
      <c r="F103" t="s">
        <v>447</v>
      </c>
      <c r="H103">
        <v>54.543663600000002</v>
      </c>
      <c r="I103">
        <v>-60.910655400000003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86</v>
      </c>
      <c r="N103">
        <v>102</v>
      </c>
      <c r="O103">
        <v>80</v>
      </c>
      <c r="P103">
        <v>18</v>
      </c>
      <c r="Q103">
        <v>3</v>
      </c>
      <c r="R103">
        <v>11</v>
      </c>
      <c r="S103">
        <v>2</v>
      </c>
      <c r="T103">
        <v>-0.2</v>
      </c>
      <c r="U103">
        <v>100</v>
      </c>
      <c r="V103">
        <v>0.55000000000000004</v>
      </c>
      <c r="W103">
        <v>0.5</v>
      </c>
      <c r="X103">
        <v>2</v>
      </c>
      <c r="Y103">
        <v>12</v>
      </c>
      <c r="Z103">
        <v>170</v>
      </c>
      <c r="AA103">
        <v>33.1</v>
      </c>
      <c r="AB103">
        <v>70</v>
      </c>
    </row>
    <row r="104" spans="1:28" x14ac:dyDescent="0.3">
      <c r="A104" t="s">
        <v>448</v>
      </c>
      <c r="B104" t="s">
        <v>449</v>
      </c>
      <c r="C104" s="1" t="str">
        <f t="shared" si="4"/>
        <v>21:0826</v>
      </c>
      <c r="D104" s="1" t="str">
        <f t="shared" si="5"/>
        <v>21:0229</v>
      </c>
      <c r="E104" t="s">
        <v>450</v>
      </c>
      <c r="F104" t="s">
        <v>451</v>
      </c>
      <c r="H104">
        <v>54.540175300000001</v>
      </c>
      <c r="I104">
        <v>-60.958511299999998</v>
      </c>
      <c r="J104" s="1" t="str">
        <f t="shared" si="6"/>
        <v>NGR lake sediment grab sample</v>
      </c>
      <c r="K104" s="1" t="str">
        <f t="shared" si="7"/>
        <v>&lt;177 micron (NGR)</v>
      </c>
      <c r="L104">
        <v>6</v>
      </c>
      <c r="M104" t="s">
        <v>91</v>
      </c>
      <c r="N104">
        <v>103</v>
      </c>
      <c r="O104">
        <v>146</v>
      </c>
      <c r="P104">
        <v>42</v>
      </c>
      <c r="Q104">
        <v>5</v>
      </c>
      <c r="R104">
        <v>12</v>
      </c>
      <c r="S104">
        <v>14</v>
      </c>
      <c r="T104">
        <v>1.1000000000000001</v>
      </c>
      <c r="U104">
        <v>607</v>
      </c>
      <c r="V104">
        <v>4.8</v>
      </c>
      <c r="W104">
        <v>1</v>
      </c>
      <c r="X104">
        <v>12</v>
      </c>
      <c r="Y104">
        <v>54</v>
      </c>
      <c r="Z104">
        <v>290</v>
      </c>
      <c r="AA104">
        <v>49.7</v>
      </c>
      <c r="AB104">
        <v>70</v>
      </c>
    </row>
    <row r="105" spans="1:28" x14ac:dyDescent="0.3">
      <c r="A105" t="s">
        <v>452</v>
      </c>
      <c r="B105" t="s">
        <v>453</v>
      </c>
      <c r="C105" s="1" t="str">
        <f t="shared" si="4"/>
        <v>21:0826</v>
      </c>
      <c r="D105" s="1" t="str">
        <f t="shared" si="5"/>
        <v>21:0229</v>
      </c>
      <c r="E105" t="s">
        <v>454</v>
      </c>
      <c r="F105" t="s">
        <v>455</v>
      </c>
      <c r="H105">
        <v>54.544843499999999</v>
      </c>
      <c r="I105">
        <v>-60.989803700000003</v>
      </c>
      <c r="J105" s="1" t="str">
        <f t="shared" si="6"/>
        <v>NGR lake sediment grab sample</v>
      </c>
      <c r="K105" s="1" t="str">
        <f t="shared" si="7"/>
        <v>&lt;177 micron (NGR)</v>
      </c>
      <c r="L105">
        <v>6</v>
      </c>
      <c r="M105" t="s">
        <v>96</v>
      </c>
      <c r="N105">
        <v>104</v>
      </c>
      <c r="O105">
        <v>128</v>
      </c>
      <c r="P105">
        <v>69</v>
      </c>
      <c r="Q105">
        <v>13</v>
      </c>
      <c r="R105">
        <v>11</v>
      </c>
      <c r="S105">
        <v>8</v>
      </c>
      <c r="T105">
        <v>1</v>
      </c>
      <c r="U105">
        <v>1080</v>
      </c>
      <c r="V105">
        <v>2</v>
      </c>
      <c r="W105">
        <v>1.1000000000000001</v>
      </c>
      <c r="X105">
        <v>6</v>
      </c>
      <c r="Y105">
        <v>44</v>
      </c>
      <c r="Z105">
        <v>370</v>
      </c>
      <c r="AA105">
        <v>58.6</v>
      </c>
      <c r="AB105">
        <v>70</v>
      </c>
    </row>
    <row r="106" spans="1:28" x14ac:dyDescent="0.3">
      <c r="A106" t="s">
        <v>456</v>
      </c>
      <c r="B106" t="s">
        <v>457</v>
      </c>
      <c r="C106" s="1" t="str">
        <f t="shared" si="4"/>
        <v>21:0826</v>
      </c>
      <c r="D106" s="1" t="str">
        <f t="shared" si="5"/>
        <v>21:0229</v>
      </c>
      <c r="E106" t="s">
        <v>458</v>
      </c>
      <c r="F106" t="s">
        <v>459</v>
      </c>
      <c r="H106">
        <v>54.560681600000002</v>
      </c>
      <c r="I106">
        <v>-60.976851500000002</v>
      </c>
      <c r="J106" s="1" t="str">
        <f t="shared" si="6"/>
        <v>NGR lake sediment grab sample</v>
      </c>
      <c r="K106" s="1" t="str">
        <f t="shared" si="7"/>
        <v>&lt;177 micron (NGR)</v>
      </c>
      <c r="L106">
        <v>6</v>
      </c>
      <c r="M106" t="s">
        <v>101</v>
      </c>
      <c r="N106">
        <v>105</v>
      </c>
      <c r="O106">
        <v>85</v>
      </c>
      <c r="P106">
        <v>25</v>
      </c>
      <c r="Q106">
        <v>4</v>
      </c>
      <c r="R106">
        <v>9</v>
      </c>
      <c r="S106">
        <v>3</v>
      </c>
      <c r="T106">
        <v>0.2</v>
      </c>
      <c r="U106">
        <v>179</v>
      </c>
      <c r="V106">
        <v>0.95</v>
      </c>
      <c r="W106">
        <v>0.5</v>
      </c>
      <c r="X106">
        <v>3</v>
      </c>
      <c r="Y106">
        <v>23</v>
      </c>
      <c r="Z106">
        <v>200</v>
      </c>
      <c r="AA106">
        <v>41.6</v>
      </c>
      <c r="AB106">
        <v>80</v>
      </c>
    </row>
    <row r="107" spans="1:28" x14ac:dyDescent="0.3">
      <c r="A107" t="s">
        <v>460</v>
      </c>
      <c r="B107" t="s">
        <v>461</v>
      </c>
      <c r="C107" s="1" t="str">
        <f t="shared" si="4"/>
        <v>21:0826</v>
      </c>
      <c r="D107" s="1" t="str">
        <f t="shared" si="5"/>
        <v>21:0229</v>
      </c>
      <c r="E107" t="s">
        <v>462</v>
      </c>
      <c r="F107" t="s">
        <v>463</v>
      </c>
      <c r="H107">
        <v>54.576860199999999</v>
      </c>
      <c r="I107">
        <v>-60.9951285</v>
      </c>
      <c r="J107" s="1" t="str">
        <f t="shared" si="6"/>
        <v>NGR lake sediment grab sample</v>
      </c>
      <c r="K107" s="1" t="str">
        <f t="shared" si="7"/>
        <v>&lt;177 micron (NGR)</v>
      </c>
      <c r="L107">
        <v>6</v>
      </c>
      <c r="M107" t="s">
        <v>106</v>
      </c>
      <c r="N107">
        <v>106</v>
      </c>
      <c r="O107">
        <v>78</v>
      </c>
      <c r="P107">
        <v>23</v>
      </c>
      <c r="Q107">
        <v>3</v>
      </c>
      <c r="R107">
        <v>10</v>
      </c>
      <c r="S107">
        <v>4</v>
      </c>
      <c r="T107">
        <v>0.2</v>
      </c>
      <c r="U107">
        <v>233</v>
      </c>
      <c r="V107">
        <v>0.7</v>
      </c>
      <c r="W107">
        <v>0.5</v>
      </c>
      <c r="X107">
        <v>3</v>
      </c>
      <c r="Y107">
        <v>22</v>
      </c>
      <c r="Z107">
        <v>150</v>
      </c>
      <c r="AA107">
        <v>44.6</v>
      </c>
      <c r="AB107">
        <v>80</v>
      </c>
    </row>
    <row r="108" spans="1:28" x14ac:dyDescent="0.3">
      <c r="A108" t="s">
        <v>464</v>
      </c>
      <c r="B108" t="s">
        <v>465</v>
      </c>
      <c r="C108" s="1" t="str">
        <f t="shared" si="4"/>
        <v>21:0826</v>
      </c>
      <c r="D108" s="1" t="str">
        <f t="shared" si="5"/>
        <v>21:0229</v>
      </c>
      <c r="E108" t="s">
        <v>466</v>
      </c>
      <c r="F108" t="s">
        <v>467</v>
      </c>
      <c r="H108">
        <v>54.447715000000002</v>
      </c>
      <c r="I108">
        <v>-60.879729699999999</v>
      </c>
      <c r="J108" s="1" t="str">
        <f t="shared" si="6"/>
        <v>NGR lake sediment grab sample</v>
      </c>
      <c r="K108" s="1" t="str">
        <f t="shared" si="7"/>
        <v>&lt;177 micron (NGR)</v>
      </c>
      <c r="L108">
        <v>6</v>
      </c>
      <c r="M108" t="s">
        <v>111</v>
      </c>
      <c r="N108">
        <v>107</v>
      </c>
      <c r="O108">
        <v>116</v>
      </c>
      <c r="P108">
        <v>33</v>
      </c>
      <c r="Q108">
        <v>12</v>
      </c>
      <c r="R108">
        <v>13</v>
      </c>
      <c r="S108">
        <v>3</v>
      </c>
      <c r="T108">
        <v>-0.2</v>
      </c>
      <c r="U108">
        <v>252</v>
      </c>
      <c r="V108">
        <v>0.7</v>
      </c>
      <c r="W108">
        <v>0.5</v>
      </c>
      <c r="X108">
        <v>4</v>
      </c>
      <c r="Y108">
        <v>24</v>
      </c>
      <c r="Z108">
        <v>130</v>
      </c>
      <c r="AA108">
        <v>44.8</v>
      </c>
      <c r="AB108">
        <v>50</v>
      </c>
    </row>
    <row r="109" spans="1:28" x14ac:dyDescent="0.3">
      <c r="A109" t="s">
        <v>468</v>
      </c>
      <c r="B109" t="s">
        <v>469</v>
      </c>
      <c r="C109" s="1" t="str">
        <f t="shared" si="4"/>
        <v>21:0826</v>
      </c>
      <c r="D109" s="1" t="str">
        <f t="shared" si="5"/>
        <v>21:0229</v>
      </c>
      <c r="E109" t="s">
        <v>470</v>
      </c>
      <c r="F109" t="s">
        <v>471</v>
      </c>
      <c r="H109">
        <v>54.442671300000001</v>
      </c>
      <c r="I109">
        <v>-60.862855400000001</v>
      </c>
      <c r="J109" s="1" t="str">
        <f t="shared" si="6"/>
        <v>NGR lake sediment grab sample</v>
      </c>
      <c r="K109" s="1" t="str">
        <f t="shared" si="7"/>
        <v>&lt;177 micron (NGR)</v>
      </c>
      <c r="L109">
        <v>6</v>
      </c>
      <c r="M109" t="s">
        <v>116</v>
      </c>
      <c r="N109">
        <v>108</v>
      </c>
      <c r="O109">
        <v>115</v>
      </c>
      <c r="P109">
        <v>46</v>
      </c>
      <c r="Q109">
        <v>15</v>
      </c>
      <c r="R109">
        <v>10</v>
      </c>
      <c r="S109">
        <v>2</v>
      </c>
      <c r="T109">
        <v>0.3</v>
      </c>
      <c r="U109">
        <v>527</v>
      </c>
      <c r="V109">
        <v>1.4</v>
      </c>
      <c r="W109">
        <v>0.4</v>
      </c>
      <c r="X109">
        <v>4</v>
      </c>
      <c r="Y109">
        <v>34</v>
      </c>
      <c r="Z109">
        <v>190</v>
      </c>
      <c r="AA109">
        <v>43.6</v>
      </c>
      <c r="AB109">
        <v>60</v>
      </c>
    </row>
    <row r="110" spans="1:28" x14ac:dyDescent="0.3">
      <c r="A110" t="s">
        <v>472</v>
      </c>
      <c r="B110" t="s">
        <v>473</v>
      </c>
      <c r="C110" s="1" t="str">
        <f t="shared" si="4"/>
        <v>21:0826</v>
      </c>
      <c r="D110" s="1" t="str">
        <f t="shared" si="5"/>
        <v>21:0229</v>
      </c>
      <c r="E110" t="s">
        <v>474</v>
      </c>
      <c r="F110" t="s">
        <v>475</v>
      </c>
      <c r="H110">
        <v>54.435287000000002</v>
      </c>
      <c r="I110">
        <v>-60.848945299999997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32</v>
      </c>
      <c r="N110">
        <v>109</v>
      </c>
      <c r="O110">
        <v>112</v>
      </c>
      <c r="P110">
        <v>118</v>
      </c>
      <c r="Q110">
        <v>8</v>
      </c>
      <c r="R110">
        <v>17</v>
      </c>
      <c r="S110">
        <v>3</v>
      </c>
      <c r="T110">
        <v>0.2</v>
      </c>
      <c r="U110">
        <v>240</v>
      </c>
      <c r="V110">
        <v>2.5</v>
      </c>
      <c r="W110">
        <v>0.4</v>
      </c>
      <c r="X110">
        <v>3</v>
      </c>
      <c r="Y110">
        <v>49</v>
      </c>
      <c r="Z110">
        <v>250</v>
      </c>
      <c r="AA110">
        <v>24.5</v>
      </c>
      <c r="AB110">
        <v>210</v>
      </c>
    </row>
    <row r="111" spans="1:28" x14ac:dyDescent="0.3">
      <c r="A111" t="s">
        <v>476</v>
      </c>
      <c r="B111" t="s">
        <v>477</v>
      </c>
      <c r="C111" s="1" t="str">
        <f t="shared" si="4"/>
        <v>21:0826</v>
      </c>
      <c r="D111" s="1" t="str">
        <f t="shared" si="5"/>
        <v>21:0229</v>
      </c>
      <c r="E111" t="s">
        <v>478</v>
      </c>
      <c r="F111" t="s">
        <v>479</v>
      </c>
      <c r="H111">
        <v>54.403479799999999</v>
      </c>
      <c r="I111">
        <v>-60.870071899999999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51</v>
      </c>
      <c r="N111">
        <v>110</v>
      </c>
      <c r="O111">
        <v>155</v>
      </c>
      <c r="P111">
        <v>44</v>
      </c>
      <c r="Q111">
        <v>9</v>
      </c>
      <c r="R111">
        <v>8</v>
      </c>
      <c r="S111">
        <v>6</v>
      </c>
      <c r="T111">
        <v>0.2</v>
      </c>
      <c r="U111">
        <v>1120</v>
      </c>
      <c r="V111">
        <v>3.4</v>
      </c>
      <c r="W111">
        <v>0.5</v>
      </c>
      <c r="X111">
        <v>10</v>
      </c>
      <c r="Y111">
        <v>35</v>
      </c>
      <c r="Z111">
        <v>180</v>
      </c>
      <c r="AA111">
        <v>37.700000000000003</v>
      </c>
      <c r="AB111">
        <v>330</v>
      </c>
    </row>
    <row r="112" spans="1:28" x14ac:dyDescent="0.3">
      <c r="A112" t="s">
        <v>480</v>
      </c>
      <c r="B112" t="s">
        <v>481</v>
      </c>
      <c r="C112" s="1" t="str">
        <f t="shared" si="4"/>
        <v>21:0826</v>
      </c>
      <c r="D112" s="1" t="str">
        <f t="shared" si="5"/>
        <v>21:0229</v>
      </c>
      <c r="E112" t="s">
        <v>478</v>
      </c>
      <c r="F112" t="s">
        <v>482</v>
      </c>
      <c r="H112">
        <v>54.403479799999999</v>
      </c>
      <c r="I112">
        <v>-60.870071899999999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47</v>
      </c>
      <c r="N112">
        <v>111</v>
      </c>
      <c r="O112">
        <v>106</v>
      </c>
      <c r="P112">
        <v>42</v>
      </c>
      <c r="Q112">
        <v>8</v>
      </c>
      <c r="R112">
        <v>8</v>
      </c>
      <c r="S112">
        <v>10</v>
      </c>
      <c r="T112">
        <v>0.4</v>
      </c>
      <c r="U112">
        <v>1740</v>
      </c>
      <c r="V112">
        <v>7</v>
      </c>
      <c r="W112">
        <v>0.3</v>
      </c>
      <c r="X112">
        <v>8</v>
      </c>
      <c r="Y112">
        <v>36</v>
      </c>
      <c r="Z112">
        <v>260</v>
      </c>
      <c r="AA112">
        <v>42.7</v>
      </c>
      <c r="AB112">
        <v>70</v>
      </c>
    </row>
    <row r="113" spans="1:28" x14ac:dyDescent="0.3">
      <c r="A113" t="s">
        <v>483</v>
      </c>
      <c r="B113" t="s">
        <v>484</v>
      </c>
      <c r="C113" s="1" t="str">
        <f t="shared" si="4"/>
        <v>21:0826</v>
      </c>
      <c r="D113" s="1" t="str">
        <f t="shared" si="5"/>
        <v>21:0229</v>
      </c>
      <c r="E113" t="s">
        <v>485</v>
      </c>
      <c r="F113" t="s">
        <v>486</v>
      </c>
      <c r="H113">
        <v>54.392867500000001</v>
      </c>
      <c r="I113">
        <v>-60.844973600000003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37</v>
      </c>
      <c r="N113">
        <v>112</v>
      </c>
      <c r="O113">
        <v>64</v>
      </c>
      <c r="P113">
        <v>23</v>
      </c>
      <c r="Q113">
        <v>7</v>
      </c>
      <c r="R113">
        <v>6</v>
      </c>
      <c r="S113">
        <v>2</v>
      </c>
      <c r="T113">
        <v>0.2</v>
      </c>
      <c r="U113">
        <v>385</v>
      </c>
      <c r="V113">
        <v>0.9</v>
      </c>
      <c r="W113">
        <v>0.6</v>
      </c>
      <c r="X113">
        <v>3</v>
      </c>
      <c r="Y113">
        <v>22</v>
      </c>
      <c r="Z113">
        <v>190</v>
      </c>
      <c r="AA113">
        <v>36.200000000000003</v>
      </c>
      <c r="AB113">
        <v>50</v>
      </c>
    </row>
    <row r="114" spans="1:28" x14ac:dyDescent="0.3">
      <c r="A114" t="s">
        <v>487</v>
      </c>
      <c r="B114" t="s">
        <v>488</v>
      </c>
      <c r="C114" s="1" t="str">
        <f t="shared" si="4"/>
        <v>21:0826</v>
      </c>
      <c r="D114" s="1" t="str">
        <f t="shared" si="5"/>
        <v>21:0229</v>
      </c>
      <c r="E114" t="s">
        <v>489</v>
      </c>
      <c r="F114" t="s">
        <v>490</v>
      </c>
      <c r="H114">
        <v>54.383664099999997</v>
      </c>
      <c r="I114">
        <v>-60.790859400000002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42</v>
      </c>
      <c r="N114">
        <v>113</v>
      </c>
      <c r="O114">
        <v>50</v>
      </c>
      <c r="P114">
        <v>34</v>
      </c>
      <c r="Q114">
        <v>2</v>
      </c>
      <c r="R114">
        <v>14</v>
      </c>
      <c r="S114">
        <v>2</v>
      </c>
      <c r="T114">
        <v>0.3</v>
      </c>
      <c r="U114">
        <v>66</v>
      </c>
      <c r="V114">
        <v>0.35</v>
      </c>
      <c r="W114">
        <v>0.3</v>
      </c>
      <c r="X114">
        <v>2</v>
      </c>
      <c r="Y114">
        <v>14</v>
      </c>
      <c r="Z114">
        <v>160</v>
      </c>
      <c r="AA114">
        <v>34.299999999999997</v>
      </c>
      <c r="AB114">
        <v>70</v>
      </c>
    </row>
    <row r="115" spans="1:28" x14ac:dyDescent="0.3">
      <c r="A115" t="s">
        <v>491</v>
      </c>
      <c r="B115" t="s">
        <v>492</v>
      </c>
      <c r="C115" s="1" t="str">
        <f t="shared" si="4"/>
        <v>21:0826</v>
      </c>
      <c r="D115" s="1" t="str">
        <f t="shared" si="5"/>
        <v>21:0229</v>
      </c>
      <c r="E115" t="s">
        <v>493</v>
      </c>
      <c r="F115" t="s">
        <v>494</v>
      </c>
      <c r="H115">
        <v>54.399140799999998</v>
      </c>
      <c r="I115">
        <v>-60.801027900000001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56</v>
      </c>
      <c r="N115">
        <v>114</v>
      </c>
      <c r="O115">
        <v>90</v>
      </c>
      <c r="P115">
        <v>58</v>
      </c>
      <c r="Q115">
        <v>4</v>
      </c>
      <c r="R115">
        <v>15</v>
      </c>
      <c r="S115">
        <v>3</v>
      </c>
      <c r="T115">
        <v>0.3</v>
      </c>
      <c r="U115">
        <v>137</v>
      </c>
      <c r="V115">
        <v>0.65</v>
      </c>
      <c r="W115">
        <v>0.2</v>
      </c>
      <c r="X115">
        <v>-2</v>
      </c>
      <c r="Y115">
        <v>26</v>
      </c>
      <c r="Z115">
        <v>140</v>
      </c>
      <c r="AA115">
        <v>35.1</v>
      </c>
      <c r="AB115">
        <v>110</v>
      </c>
    </row>
    <row r="116" spans="1:28" x14ac:dyDescent="0.3">
      <c r="A116" t="s">
        <v>495</v>
      </c>
      <c r="B116" t="s">
        <v>496</v>
      </c>
      <c r="C116" s="1" t="str">
        <f t="shared" si="4"/>
        <v>21:0826</v>
      </c>
      <c r="D116" s="1" t="str">
        <f t="shared" si="5"/>
        <v>21:0229</v>
      </c>
      <c r="E116" t="s">
        <v>497</v>
      </c>
      <c r="F116" t="s">
        <v>498</v>
      </c>
      <c r="H116">
        <v>54.418016799999997</v>
      </c>
      <c r="I116">
        <v>-60.770530100000002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61</v>
      </c>
      <c r="N116">
        <v>115</v>
      </c>
      <c r="O116">
        <v>55</v>
      </c>
      <c r="P116">
        <v>35</v>
      </c>
      <c r="Q116">
        <v>5</v>
      </c>
      <c r="R116">
        <v>11</v>
      </c>
      <c r="S116">
        <v>2</v>
      </c>
      <c r="T116">
        <v>0.2</v>
      </c>
      <c r="U116">
        <v>110</v>
      </c>
      <c r="V116">
        <v>0.5</v>
      </c>
      <c r="W116">
        <v>0.3</v>
      </c>
      <c r="X116">
        <v>-2</v>
      </c>
      <c r="Y116">
        <v>17</v>
      </c>
      <c r="Z116">
        <v>160</v>
      </c>
      <c r="AA116">
        <v>34.4</v>
      </c>
      <c r="AB116">
        <v>80</v>
      </c>
    </row>
    <row r="117" spans="1:28" x14ac:dyDescent="0.3">
      <c r="A117" t="s">
        <v>499</v>
      </c>
      <c r="B117" t="s">
        <v>500</v>
      </c>
      <c r="C117" s="1" t="str">
        <f t="shared" si="4"/>
        <v>21:0826</v>
      </c>
      <c r="D117" s="1" t="str">
        <f t="shared" si="5"/>
        <v>21:0229</v>
      </c>
      <c r="E117" t="s">
        <v>501</v>
      </c>
      <c r="F117" t="s">
        <v>502</v>
      </c>
      <c r="H117">
        <v>54.422673600000003</v>
      </c>
      <c r="I117">
        <v>-60.812331299999997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66</v>
      </c>
      <c r="N117">
        <v>116</v>
      </c>
      <c r="O117">
        <v>98</v>
      </c>
      <c r="P117">
        <v>71</v>
      </c>
      <c r="Q117">
        <v>10</v>
      </c>
      <c r="R117">
        <v>20</v>
      </c>
      <c r="S117">
        <v>10</v>
      </c>
      <c r="T117">
        <v>0.3</v>
      </c>
      <c r="U117">
        <v>1040</v>
      </c>
      <c r="V117">
        <v>3.8</v>
      </c>
      <c r="W117">
        <v>0.4</v>
      </c>
      <c r="X117">
        <v>2</v>
      </c>
      <c r="Y117">
        <v>46</v>
      </c>
      <c r="Z117">
        <v>170</v>
      </c>
      <c r="AA117">
        <v>20.100000000000001</v>
      </c>
      <c r="AB117">
        <v>260</v>
      </c>
    </row>
    <row r="118" spans="1:28" x14ac:dyDescent="0.3">
      <c r="A118" t="s">
        <v>503</v>
      </c>
      <c r="B118" t="s">
        <v>504</v>
      </c>
      <c r="C118" s="1" t="str">
        <f t="shared" si="4"/>
        <v>21:0826</v>
      </c>
      <c r="D118" s="1" t="str">
        <f t="shared" si="5"/>
        <v>21:0229</v>
      </c>
      <c r="E118" t="s">
        <v>505</v>
      </c>
      <c r="F118" t="s">
        <v>506</v>
      </c>
      <c r="H118">
        <v>54.457949300000003</v>
      </c>
      <c r="I118">
        <v>-60.814892999999998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71</v>
      </c>
      <c r="N118">
        <v>117</v>
      </c>
      <c r="O118">
        <v>86</v>
      </c>
      <c r="P118">
        <v>34</v>
      </c>
      <c r="Q118">
        <v>8</v>
      </c>
      <c r="R118">
        <v>26</v>
      </c>
      <c r="S118">
        <v>8</v>
      </c>
      <c r="T118">
        <v>-0.2</v>
      </c>
      <c r="U118">
        <v>244</v>
      </c>
      <c r="V118">
        <v>1.6</v>
      </c>
      <c r="W118">
        <v>0.3</v>
      </c>
      <c r="X118">
        <v>3</v>
      </c>
      <c r="Y118">
        <v>33</v>
      </c>
      <c r="Z118">
        <v>80</v>
      </c>
      <c r="AA118">
        <v>14.3</v>
      </c>
      <c r="AB118">
        <v>210</v>
      </c>
    </row>
    <row r="119" spans="1:28" x14ac:dyDescent="0.3">
      <c r="A119" t="s">
        <v>507</v>
      </c>
      <c r="B119" t="s">
        <v>508</v>
      </c>
      <c r="C119" s="1" t="str">
        <f t="shared" si="4"/>
        <v>21:0826</v>
      </c>
      <c r="D119" s="1" t="str">
        <f t="shared" si="5"/>
        <v>21:0229</v>
      </c>
      <c r="E119" t="s">
        <v>509</v>
      </c>
      <c r="F119" t="s">
        <v>510</v>
      </c>
      <c r="H119">
        <v>54.4610792</v>
      </c>
      <c r="I119">
        <v>-60.779961999999998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76</v>
      </c>
      <c r="N119">
        <v>118</v>
      </c>
      <c r="O119">
        <v>95</v>
      </c>
      <c r="P119">
        <v>34</v>
      </c>
      <c r="Q119">
        <v>11</v>
      </c>
      <c r="R119">
        <v>19</v>
      </c>
      <c r="S119">
        <v>5</v>
      </c>
      <c r="T119">
        <v>0.2</v>
      </c>
      <c r="U119">
        <v>435</v>
      </c>
      <c r="V119">
        <v>1.9</v>
      </c>
      <c r="W119">
        <v>0.3</v>
      </c>
      <c r="X119">
        <v>3</v>
      </c>
      <c r="Y119">
        <v>30</v>
      </c>
      <c r="Z119">
        <v>120</v>
      </c>
      <c r="AA119">
        <v>29.4</v>
      </c>
      <c r="AB119">
        <v>200</v>
      </c>
    </row>
    <row r="120" spans="1:28" x14ac:dyDescent="0.3">
      <c r="A120" t="s">
        <v>511</v>
      </c>
      <c r="B120" t="s">
        <v>512</v>
      </c>
      <c r="C120" s="1" t="str">
        <f t="shared" si="4"/>
        <v>21:0826</v>
      </c>
      <c r="D120" s="1" t="str">
        <f t="shared" si="5"/>
        <v>21:0229</v>
      </c>
      <c r="E120" t="s">
        <v>513</v>
      </c>
      <c r="F120" t="s">
        <v>514</v>
      </c>
      <c r="H120">
        <v>54.459924999999998</v>
      </c>
      <c r="I120">
        <v>-60.750599800000003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81</v>
      </c>
      <c r="N120">
        <v>119</v>
      </c>
      <c r="O120">
        <v>91</v>
      </c>
      <c r="P120">
        <v>30</v>
      </c>
      <c r="Q120">
        <v>7</v>
      </c>
      <c r="R120">
        <v>14</v>
      </c>
      <c r="S120">
        <v>3</v>
      </c>
      <c r="T120">
        <v>-0.2</v>
      </c>
      <c r="U120">
        <v>139</v>
      </c>
      <c r="V120">
        <v>0.75</v>
      </c>
      <c r="W120">
        <v>0.4</v>
      </c>
      <c r="X120">
        <v>3</v>
      </c>
      <c r="Y120">
        <v>33</v>
      </c>
      <c r="Z120">
        <v>160</v>
      </c>
      <c r="AA120">
        <v>43.8</v>
      </c>
      <c r="AB120">
        <v>90</v>
      </c>
    </row>
    <row r="121" spans="1:28" x14ac:dyDescent="0.3">
      <c r="A121" t="s">
        <v>515</v>
      </c>
      <c r="B121" t="s">
        <v>516</v>
      </c>
      <c r="C121" s="1" t="str">
        <f t="shared" si="4"/>
        <v>21:0826</v>
      </c>
      <c r="D121" s="1" t="str">
        <f t="shared" si="5"/>
        <v>21:0229</v>
      </c>
      <c r="E121" t="s">
        <v>517</v>
      </c>
      <c r="F121" t="s">
        <v>518</v>
      </c>
      <c r="H121">
        <v>54.439993200000004</v>
      </c>
      <c r="I121">
        <v>-60.727433300000001</v>
      </c>
      <c r="J121" s="1" t="str">
        <f t="shared" si="6"/>
        <v>NGR lake sediment grab sample</v>
      </c>
      <c r="K121" s="1" t="str">
        <f t="shared" si="7"/>
        <v>&lt;177 micron (NGR)</v>
      </c>
      <c r="L121">
        <v>7</v>
      </c>
      <c r="M121" t="s">
        <v>86</v>
      </c>
      <c r="N121">
        <v>120</v>
      </c>
      <c r="O121">
        <v>54</v>
      </c>
      <c r="P121">
        <v>20</v>
      </c>
      <c r="Q121">
        <v>7</v>
      </c>
      <c r="R121">
        <v>16</v>
      </c>
      <c r="S121">
        <v>2</v>
      </c>
      <c r="T121">
        <v>0.2</v>
      </c>
      <c r="U121">
        <v>29</v>
      </c>
      <c r="V121">
        <v>0.15</v>
      </c>
      <c r="W121">
        <v>0.3</v>
      </c>
      <c r="X121">
        <v>12</v>
      </c>
      <c r="Y121">
        <v>12</v>
      </c>
      <c r="Z121">
        <v>160</v>
      </c>
      <c r="AA121">
        <v>39.799999999999997</v>
      </c>
      <c r="AB121">
        <v>90</v>
      </c>
    </row>
    <row r="122" spans="1:28" x14ac:dyDescent="0.3">
      <c r="A122" t="s">
        <v>519</v>
      </c>
      <c r="B122" t="s">
        <v>520</v>
      </c>
      <c r="C122" s="1" t="str">
        <f t="shared" si="4"/>
        <v>21:0826</v>
      </c>
      <c r="D122" s="1" t="str">
        <f t="shared" si="5"/>
        <v>21:0229</v>
      </c>
      <c r="E122" t="s">
        <v>521</v>
      </c>
      <c r="F122" t="s">
        <v>522</v>
      </c>
      <c r="H122">
        <v>54.450026100000002</v>
      </c>
      <c r="I122">
        <v>-60.727463499999999</v>
      </c>
      <c r="J122" s="1" t="str">
        <f t="shared" si="6"/>
        <v>NGR lake sediment grab sample</v>
      </c>
      <c r="K122" s="1" t="str">
        <f t="shared" si="7"/>
        <v>&lt;177 micron (NGR)</v>
      </c>
      <c r="L122">
        <v>7</v>
      </c>
      <c r="M122" t="s">
        <v>91</v>
      </c>
      <c r="N122">
        <v>121</v>
      </c>
      <c r="O122">
        <v>43</v>
      </c>
      <c r="P122">
        <v>41</v>
      </c>
      <c r="Q122">
        <v>6</v>
      </c>
      <c r="R122">
        <v>9</v>
      </c>
      <c r="S122">
        <v>-2</v>
      </c>
      <c r="T122">
        <v>0.3</v>
      </c>
      <c r="U122">
        <v>70</v>
      </c>
      <c r="V122">
        <v>0.3</v>
      </c>
      <c r="W122">
        <v>0.3</v>
      </c>
      <c r="X122">
        <v>2</v>
      </c>
      <c r="Y122">
        <v>18</v>
      </c>
      <c r="Z122">
        <v>220</v>
      </c>
      <c r="AA122">
        <v>40.1</v>
      </c>
      <c r="AB122">
        <v>60</v>
      </c>
    </row>
    <row r="123" spans="1:28" x14ac:dyDescent="0.3">
      <c r="A123" t="s">
        <v>523</v>
      </c>
      <c r="B123" t="s">
        <v>524</v>
      </c>
      <c r="C123" s="1" t="str">
        <f t="shared" si="4"/>
        <v>21:0826</v>
      </c>
      <c r="D123" s="1" t="str">
        <f t="shared" si="5"/>
        <v>21:0229</v>
      </c>
      <c r="E123" t="s">
        <v>525</v>
      </c>
      <c r="F123" t="s">
        <v>526</v>
      </c>
      <c r="H123">
        <v>54.455094799999998</v>
      </c>
      <c r="I123">
        <v>-60.676346500000001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7</v>
      </c>
      <c r="M123" t="s">
        <v>96</v>
      </c>
      <c r="N123">
        <v>122</v>
      </c>
      <c r="O123">
        <v>77</v>
      </c>
      <c r="P123">
        <v>24</v>
      </c>
      <c r="Q123">
        <v>5</v>
      </c>
      <c r="R123">
        <v>9</v>
      </c>
      <c r="S123">
        <v>2</v>
      </c>
      <c r="T123">
        <v>0.2</v>
      </c>
      <c r="U123">
        <v>85</v>
      </c>
      <c r="V123">
        <v>0.4</v>
      </c>
      <c r="W123">
        <v>0.2</v>
      </c>
      <c r="X123">
        <v>2</v>
      </c>
      <c r="Y123">
        <v>18</v>
      </c>
      <c r="Z123">
        <v>220</v>
      </c>
      <c r="AA123">
        <v>42.6</v>
      </c>
      <c r="AB123">
        <v>110</v>
      </c>
    </row>
    <row r="124" spans="1:28" x14ac:dyDescent="0.3">
      <c r="A124" t="s">
        <v>527</v>
      </c>
      <c r="B124" t="s">
        <v>528</v>
      </c>
      <c r="C124" s="1" t="str">
        <f t="shared" si="4"/>
        <v>21:0826</v>
      </c>
      <c r="D124" s="1" t="str">
        <f t="shared" si="5"/>
        <v>21:0229</v>
      </c>
      <c r="E124" t="s">
        <v>529</v>
      </c>
      <c r="F124" t="s">
        <v>530</v>
      </c>
      <c r="H124">
        <v>54.465585699999998</v>
      </c>
      <c r="I124">
        <v>-60.660967499999998</v>
      </c>
      <c r="J124" s="1" t="str">
        <f t="shared" si="6"/>
        <v>NGR lake sediment grab sample</v>
      </c>
      <c r="K124" s="1" t="str">
        <f t="shared" si="7"/>
        <v>&lt;177 micron (NGR)</v>
      </c>
      <c r="L124">
        <v>7</v>
      </c>
      <c r="M124" t="s">
        <v>101</v>
      </c>
      <c r="N124">
        <v>123</v>
      </c>
      <c r="O124">
        <v>75</v>
      </c>
      <c r="P124">
        <v>60</v>
      </c>
      <c r="Q124">
        <v>8</v>
      </c>
      <c r="R124">
        <v>14</v>
      </c>
      <c r="S124">
        <v>2</v>
      </c>
      <c r="T124">
        <v>0.5</v>
      </c>
      <c r="U124">
        <v>233</v>
      </c>
      <c r="V124">
        <v>0.85</v>
      </c>
      <c r="W124">
        <v>0.4</v>
      </c>
      <c r="X124">
        <v>3</v>
      </c>
      <c r="Y124">
        <v>56</v>
      </c>
      <c r="Z124">
        <v>280</v>
      </c>
      <c r="AA124">
        <v>55.7</v>
      </c>
      <c r="AB124">
        <v>110</v>
      </c>
    </row>
    <row r="125" spans="1:28" x14ac:dyDescent="0.3">
      <c r="A125" t="s">
        <v>531</v>
      </c>
      <c r="B125" t="s">
        <v>532</v>
      </c>
      <c r="C125" s="1" t="str">
        <f t="shared" si="4"/>
        <v>21:0826</v>
      </c>
      <c r="D125" s="1" t="str">
        <f t="shared" si="5"/>
        <v>21:0229</v>
      </c>
      <c r="E125" t="s">
        <v>533</v>
      </c>
      <c r="F125" t="s">
        <v>534</v>
      </c>
      <c r="H125">
        <v>54.466352800000003</v>
      </c>
      <c r="I125">
        <v>-60.674164900000001</v>
      </c>
      <c r="J125" s="1" t="str">
        <f t="shared" si="6"/>
        <v>NGR lake sediment grab sample</v>
      </c>
      <c r="K125" s="1" t="str">
        <f t="shared" si="7"/>
        <v>&lt;177 micron (NGR)</v>
      </c>
      <c r="L125">
        <v>7</v>
      </c>
      <c r="M125" t="s">
        <v>106</v>
      </c>
      <c r="N125">
        <v>124</v>
      </c>
      <c r="O125">
        <v>121</v>
      </c>
      <c r="P125">
        <v>65</v>
      </c>
      <c r="Q125">
        <v>6</v>
      </c>
      <c r="R125">
        <v>53</v>
      </c>
      <c r="S125">
        <v>39</v>
      </c>
      <c r="T125">
        <v>0.5</v>
      </c>
      <c r="U125">
        <v>5700</v>
      </c>
      <c r="V125">
        <v>8.1999999999999993</v>
      </c>
      <c r="W125">
        <v>0.4</v>
      </c>
      <c r="X125">
        <v>4</v>
      </c>
      <c r="Y125">
        <v>51</v>
      </c>
      <c r="Z125">
        <v>310</v>
      </c>
      <c r="AA125">
        <v>38.799999999999997</v>
      </c>
      <c r="AB125">
        <v>90</v>
      </c>
    </row>
    <row r="126" spans="1:28" x14ac:dyDescent="0.3">
      <c r="A126" t="s">
        <v>535</v>
      </c>
      <c r="B126" t="s">
        <v>536</v>
      </c>
      <c r="C126" s="1" t="str">
        <f t="shared" si="4"/>
        <v>21:0826</v>
      </c>
      <c r="D126" s="1" t="str">
        <f t="shared" si="5"/>
        <v>21:0229</v>
      </c>
      <c r="E126" t="s">
        <v>537</v>
      </c>
      <c r="F126" t="s">
        <v>538</v>
      </c>
      <c r="H126">
        <v>54.476723499999999</v>
      </c>
      <c r="I126">
        <v>-60.6805381</v>
      </c>
      <c r="J126" s="1" t="str">
        <f t="shared" si="6"/>
        <v>NGR lake sediment grab sample</v>
      </c>
      <c r="K126" s="1" t="str">
        <f t="shared" si="7"/>
        <v>&lt;177 micron (NGR)</v>
      </c>
      <c r="L126">
        <v>7</v>
      </c>
      <c r="M126" t="s">
        <v>111</v>
      </c>
      <c r="N126">
        <v>125</v>
      </c>
      <c r="O126">
        <v>77</v>
      </c>
      <c r="P126">
        <v>80</v>
      </c>
      <c r="Q126">
        <v>13</v>
      </c>
      <c r="R126">
        <v>23</v>
      </c>
      <c r="S126">
        <v>5</v>
      </c>
      <c r="T126">
        <v>0.5</v>
      </c>
      <c r="U126">
        <v>641</v>
      </c>
      <c r="V126">
        <v>1.6</v>
      </c>
      <c r="W126">
        <v>0.7</v>
      </c>
      <c r="X126">
        <v>3</v>
      </c>
      <c r="Y126">
        <v>31</v>
      </c>
      <c r="Z126">
        <v>250</v>
      </c>
      <c r="AA126">
        <v>33</v>
      </c>
      <c r="AB126">
        <v>70</v>
      </c>
    </row>
    <row r="127" spans="1:28" x14ac:dyDescent="0.3">
      <c r="A127" t="s">
        <v>539</v>
      </c>
      <c r="B127" t="s">
        <v>540</v>
      </c>
      <c r="C127" s="1" t="str">
        <f t="shared" si="4"/>
        <v>21:0826</v>
      </c>
      <c r="D127" s="1" t="str">
        <f t="shared" si="5"/>
        <v>21:0229</v>
      </c>
      <c r="E127" t="s">
        <v>541</v>
      </c>
      <c r="F127" t="s">
        <v>542</v>
      </c>
      <c r="H127">
        <v>54.4812826</v>
      </c>
      <c r="I127">
        <v>-60.656381500000002</v>
      </c>
      <c r="J127" s="1" t="str">
        <f t="shared" si="6"/>
        <v>NGR lake sediment grab sample</v>
      </c>
      <c r="K127" s="1" t="str">
        <f t="shared" si="7"/>
        <v>&lt;177 micron (NGR)</v>
      </c>
      <c r="L127">
        <v>7</v>
      </c>
      <c r="M127" t="s">
        <v>116</v>
      </c>
      <c r="N127">
        <v>126</v>
      </c>
      <c r="O127">
        <v>129</v>
      </c>
      <c r="P127">
        <v>61</v>
      </c>
      <c r="Q127">
        <v>7</v>
      </c>
      <c r="R127">
        <v>18</v>
      </c>
      <c r="S127">
        <v>7</v>
      </c>
      <c r="T127">
        <v>0.4</v>
      </c>
      <c r="U127">
        <v>1000</v>
      </c>
      <c r="V127">
        <v>1.7</v>
      </c>
      <c r="W127">
        <v>0.6</v>
      </c>
      <c r="X127">
        <v>3</v>
      </c>
      <c r="Y127">
        <v>43</v>
      </c>
      <c r="Z127">
        <v>210</v>
      </c>
      <c r="AA127">
        <v>41.5</v>
      </c>
      <c r="AB127">
        <v>100</v>
      </c>
    </row>
    <row r="128" spans="1:28" x14ac:dyDescent="0.3">
      <c r="A128" t="s">
        <v>543</v>
      </c>
      <c r="B128" t="s">
        <v>544</v>
      </c>
      <c r="C128" s="1" t="str">
        <f t="shared" si="4"/>
        <v>21:0826</v>
      </c>
      <c r="D128" s="1" t="str">
        <f t="shared" si="5"/>
        <v>21:0229</v>
      </c>
      <c r="E128" t="s">
        <v>545</v>
      </c>
      <c r="F128" t="s">
        <v>546</v>
      </c>
      <c r="H128">
        <v>54.484910599999999</v>
      </c>
      <c r="I128">
        <v>-60.627625700000003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32</v>
      </c>
      <c r="N128">
        <v>127</v>
      </c>
      <c r="O128">
        <v>102</v>
      </c>
      <c r="P128">
        <v>29</v>
      </c>
      <c r="Q128">
        <v>7</v>
      </c>
      <c r="R128">
        <v>17</v>
      </c>
      <c r="S128">
        <v>4</v>
      </c>
      <c r="T128">
        <v>0.2</v>
      </c>
      <c r="U128">
        <v>304</v>
      </c>
      <c r="V128">
        <v>1.2</v>
      </c>
      <c r="W128">
        <v>0.4</v>
      </c>
      <c r="X128">
        <v>2</v>
      </c>
      <c r="Y128">
        <v>34</v>
      </c>
      <c r="Z128">
        <v>120</v>
      </c>
      <c r="AA128">
        <v>23.4</v>
      </c>
      <c r="AB128">
        <v>200</v>
      </c>
    </row>
    <row r="129" spans="1:28" x14ac:dyDescent="0.3">
      <c r="A129" t="s">
        <v>547</v>
      </c>
      <c r="B129" t="s">
        <v>548</v>
      </c>
      <c r="C129" s="1" t="str">
        <f t="shared" si="4"/>
        <v>21:0826</v>
      </c>
      <c r="D129" s="1" t="str">
        <f t="shared" si="5"/>
        <v>21:0229</v>
      </c>
      <c r="E129" t="s">
        <v>549</v>
      </c>
      <c r="F129" t="s">
        <v>550</v>
      </c>
      <c r="H129">
        <v>54.473163999999997</v>
      </c>
      <c r="I129">
        <v>-60.641549500000004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37</v>
      </c>
      <c r="N129">
        <v>128</v>
      </c>
      <c r="O129">
        <v>94</v>
      </c>
      <c r="P129">
        <v>52</v>
      </c>
      <c r="Q129">
        <v>5</v>
      </c>
      <c r="R129">
        <v>19</v>
      </c>
      <c r="S129">
        <v>5</v>
      </c>
      <c r="T129">
        <v>0.3</v>
      </c>
      <c r="U129">
        <v>123</v>
      </c>
      <c r="V129">
        <v>1.2</v>
      </c>
      <c r="W129">
        <v>0.2</v>
      </c>
      <c r="X129">
        <v>4</v>
      </c>
      <c r="Y129">
        <v>30</v>
      </c>
      <c r="Z129">
        <v>230</v>
      </c>
      <c r="AA129">
        <v>45.4</v>
      </c>
      <c r="AB129">
        <v>200</v>
      </c>
    </row>
    <row r="130" spans="1:28" x14ac:dyDescent="0.3">
      <c r="A130" t="s">
        <v>551</v>
      </c>
      <c r="B130" t="s">
        <v>552</v>
      </c>
      <c r="C130" s="1" t="str">
        <f t="shared" ref="C130:C193" si="8">HYPERLINK("https://geochem.nrcan.gc.ca/cdogs/content/bdl/bdl210826_e.htm", "21:0826")</f>
        <v>21:0826</v>
      </c>
      <c r="D130" s="1" t="str">
        <f t="shared" ref="D130:D193" si="9">HYPERLINK("https://geochem.nrcan.gc.ca/cdogs/content/svy/svy210229_e.htm", "21:0229")</f>
        <v>21:0229</v>
      </c>
      <c r="E130" t="s">
        <v>553</v>
      </c>
      <c r="F130" t="s">
        <v>554</v>
      </c>
      <c r="H130">
        <v>54.461160399999997</v>
      </c>
      <c r="I130">
        <v>-60.6226275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42</v>
      </c>
      <c r="N130">
        <v>129</v>
      </c>
      <c r="O130">
        <v>69</v>
      </c>
      <c r="P130">
        <v>38</v>
      </c>
      <c r="Q130">
        <v>2</v>
      </c>
      <c r="R130">
        <v>24</v>
      </c>
      <c r="S130">
        <v>3</v>
      </c>
      <c r="T130">
        <v>0.2</v>
      </c>
      <c r="U130">
        <v>68</v>
      </c>
      <c r="V130">
        <v>0.2</v>
      </c>
      <c r="W130">
        <v>0.3</v>
      </c>
      <c r="X130">
        <v>3</v>
      </c>
      <c r="Y130">
        <v>28</v>
      </c>
      <c r="Z130">
        <v>130</v>
      </c>
      <c r="AA130">
        <v>46.2</v>
      </c>
      <c r="AB130">
        <v>90</v>
      </c>
    </row>
    <row r="131" spans="1:28" x14ac:dyDescent="0.3">
      <c r="A131" t="s">
        <v>555</v>
      </c>
      <c r="B131" t="s">
        <v>556</v>
      </c>
      <c r="C131" s="1" t="str">
        <f t="shared" si="8"/>
        <v>21:0826</v>
      </c>
      <c r="D131" s="1" t="str">
        <f t="shared" si="9"/>
        <v>21:0229</v>
      </c>
      <c r="E131" t="s">
        <v>557</v>
      </c>
      <c r="F131" t="s">
        <v>558</v>
      </c>
      <c r="H131">
        <v>54.483937400000002</v>
      </c>
      <c r="I131">
        <v>-60.5718526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56</v>
      </c>
      <c r="N131">
        <v>130</v>
      </c>
      <c r="O131">
        <v>47</v>
      </c>
      <c r="P131">
        <v>26</v>
      </c>
      <c r="Q131">
        <v>4</v>
      </c>
      <c r="R131">
        <v>12</v>
      </c>
      <c r="S131">
        <v>-2</v>
      </c>
      <c r="T131">
        <v>0.3</v>
      </c>
      <c r="U131">
        <v>62</v>
      </c>
      <c r="V131">
        <v>0.3</v>
      </c>
      <c r="W131">
        <v>0.2</v>
      </c>
      <c r="X131">
        <v>-2</v>
      </c>
      <c r="Y131">
        <v>10</v>
      </c>
      <c r="Z131">
        <v>210</v>
      </c>
      <c r="AA131">
        <v>37.700000000000003</v>
      </c>
      <c r="AB131">
        <v>120</v>
      </c>
    </row>
    <row r="132" spans="1:28" x14ac:dyDescent="0.3">
      <c r="A132" t="s">
        <v>559</v>
      </c>
      <c r="B132" t="s">
        <v>560</v>
      </c>
      <c r="C132" s="1" t="str">
        <f t="shared" si="8"/>
        <v>21:0826</v>
      </c>
      <c r="D132" s="1" t="str">
        <f t="shared" si="9"/>
        <v>21:0229</v>
      </c>
      <c r="E132" t="s">
        <v>561</v>
      </c>
      <c r="F132" t="s">
        <v>562</v>
      </c>
      <c r="H132">
        <v>54.495940900000001</v>
      </c>
      <c r="I132">
        <v>-60.635882199999998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61</v>
      </c>
      <c r="N132">
        <v>131</v>
      </c>
      <c r="O132">
        <v>48</v>
      </c>
      <c r="P132">
        <v>28</v>
      </c>
      <c r="Q132">
        <v>9</v>
      </c>
      <c r="R132">
        <v>10</v>
      </c>
      <c r="S132">
        <v>2</v>
      </c>
      <c r="T132">
        <v>0.3</v>
      </c>
      <c r="U132">
        <v>347</v>
      </c>
      <c r="V132">
        <v>0.3</v>
      </c>
      <c r="W132">
        <v>0.3</v>
      </c>
      <c r="X132">
        <v>-2</v>
      </c>
      <c r="Y132">
        <v>32</v>
      </c>
      <c r="Z132">
        <v>190</v>
      </c>
      <c r="AA132">
        <v>43.7</v>
      </c>
      <c r="AB132">
        <v>-40</v>
      </c>
    </row>
    <row r="133" spans="1:28" x14ac:dyDescent="0.3">
      <c r="A133" t="s">
        <v>563</v>
      </c>
      <c r="B133" t="s">
        <v>564</v>
      </c>
      <c r="C133" s="1" t="str">
        <f t="shared" si="8"/>
        <v>21:0826</v>
      </c>
      <c r="D133" s="1" t="str">
        <f t="shared" si="9"/>
        <v>21:0229</v>
      </c>
      <c r="E133" t="s">
        <v>565</v>
      </c>
      <c r="F133" t="s">
        <v>566</v>
      </c>
      <c r="H133">
        <v>54.497866899999998</v>
      </c>
      <c r="I133">
        <v>-60.662335800000001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66</v>
      </c>
      <c r="N133">
        <v>132</v>
      </c>
      <c r="O133">
        <v>53</v>
      </c>
      <c r="P133">
        <v>25</v>
      </c>
      <c r="Q133">
        <v>14</v>
      </c>
      <c r="R133">
        <v>12</v>
      </c>
      <c r="S133">
        <v>-2</v>
      </c>
      <c r="T133">
        <v>0.2</v>
      </c>
      <c r="U133">
        <v>97</v>
      </c>
      <c r="V133">
        <v>0.2</v>
      </c>
      <c r="W133">
        <v>0.5</v>
      </c>
      <c r="X133">
        <v>-2</v>
      </c>
      <c r="Y133">
        <v>11</v>
      </c>
      <c r="Z133">
        <v>130</v>
      </c>
      <c r="AA133">
        <v>63.7</v>
      </c>
      <c r="AB133">
        <v>140</v>
      </c>
    </row>
    <row r="134" spans="1:28" x14ac:dyDescent="0.3">
      <c r="A134" t="s">
        <v>567</v>
      </c>
      <c r="B134" t="s">
        <v>568</v>
      </c>
      <c r="C134" s="1" t="str">
        <f t="shared" si="8"/>
        <v>21:0826</v>
      </c>
      <c r="D134" s="1" t="str">
        <f t="shared" si="9"/>
        <v>21:0229</v>
      </c>
      <c r="E134" t="s">
        <v>569</v>
      </c>
      <c r="F134" t="s">
        <v>570</v>
      </c>
      <c r="H134">
        <v>54.494008299999997</v>
      </c>
      <c r="I134">
        <v>-60.6888711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71</v>
      </c>
      <c r="N134">
        <v>133</v>
      </c>
      <c r="O134">
        <v>86</v>
      </c>
      <c r="P134">
        <v>31</v>
      </c>
      <c r="Q134">
        <v>13</v>
      </c>
      <c r="R134">
        <v>16</v>
      </c>
      <c r="S134">
        <v>4</v>
      </c>
      <c r="T134">
        <v>0.4</v>
      </c>
      <c r="U134">
        <v>271</v>
      </c>
      <c r="V134">
        <v>1</v>
      </c>
      <c r="W134">
        <v>0.4</v>
      </c>
      <c r="X134">
        <v>-2</v>
      </c>
      <c r="Y134">
        <v>28</v>
      </c>
      <c r="Z134">
        <v>180</v>
      </c>
      <c r="AA134">
        <v>39.5</v>
      </c>
      <c r="AB134">
        <v>100</v>
      </c>
    </row>
    <row r="135" spans="1:28" x14ac:dyDescent="0.3">
      <c r="A135" t="s">
        <v>571</v>
      </c>
      <c r="B135" t="s">
        <v>572</v>
      </c>
      <c r="C135" s="1" t="str">
        <f t="shared" si="8"/>
        <v>21:0826</v>
      </c>
      <c r="D135" s="1" t="str">
        <f t="shared" si="9"/>
        <v>21:0229</v>
      </c>
      <c r="E135" t="s">
        <v>573</v>
      </c>
      <c r="F135" t="s">
        <v>574</v>
      </c>
      <c r="H135">
        <v>54.4915661</v>
      </c>
      <c r="I135">
        <v>-60.746638300000001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47</v>
      </c>
      <c r="N135">
        <v>134</v>
      </c>
      <c r="O135">
        <v>116</v>
      </c>
      <c r="P135">
        <v>25</v>
      </c>
      <c r="Q135">
        <v>11</v>
      </c>
      <c r="R135">
        <v>13</v>
      </c>
      <c r="S135">
        <v>7</v>
      </c>
      <c r="T135">
        <v>0.4</v>
      </c>
      <c r="U135">
        <v>549</v>
      </c>
      <c r="V135">
        <v>2.5</v>
      </c>
      <c r="W135">
        <v>0.4</v>
      </c>
      <c r="X135">
        <v>8</v>
      </c>
      <c r="Y135">
        <v>26</v>
      </c>
      <c r="Z135">
        <v>190</v>
      </c>
      <c r="AA135">
        <v>45.8</v>
      </c>
      <c r="AB135">
        <v>120</v>
      </c>
    </row>
    <row r="136" spans="1:28" x14ac:dyDescent="0.3">
      <c r="A136" t="s">
        <v>575</v>
      </c>
      <c r="B136" t="s">
        <v>576</v>
      </c>
      <c r="C136" s="1" t="str">
        <f t="shared" si="8"/>
        <v>21:0826</v>
      </c>
      <c r="D136" s="1" t="str">
        <f t="shared" si="9"/>
        <v>21:0229</v>
      </c>
      <c r="E136" t="s">
        <v>573</v>
      </c>
      <c r="F136" t="s">
        <v>577</v>
      </c>
      <c r="H136">
        <v>54.4915661</v>
      </c>
      <c r="I136">
        <v>-60.746638300000001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51</v>
      </c>
      <c r="N136">
        <v>135</v>
      </c>
      <c r="O136">
        <v>108</v>
      </c>
      <c r="P136">
        <v>29</v>
      </c>
      <c r="Q136">
        <v>12</v>
      </c>
      <c r="R136">
        <v>14</v>
      </c>
      <c r="S136">
        <v>6</v>
      </c>
      <c r="T136">
        <v>0.5</v>
      </c>
      <c r="U136">
        <v>562</v>
      </c>
      <c r="V136">
        <v>2.2999999999999998</v>
      </c>
      <c r="W136">
        <v>0.5</v>
      </c>
      <c r="X136">
        <v>7</v>
      </c>
      <c r="Y136">
        <v>29</v>
      </c>
      <c r="Z136">
        <v>170</v>
      </c>
      <c r="AA136">
        <v>44.9</v>
      </c>
      <c r="AB136">
        <v>150</v>
      </c>
    </row>
    <row r="137" spans="1:28" x14ac:dyDescent="0.3">
      <c r="A137" t="s">
        <v>578</v>
      </c>
      <c r="B137" t="s">
        <v>579</v>
      </c>
      <c r="C137" s="1" t="str">
        <f t="shared" si="8"/>
        <v>21:0826</v>
      </c>
      <c r="D137" s="1" t="str">
        <f t="shared" si="9"/>
        <v>21:0229</v>
      </c>
      <c r="E137" t="s">
        <v>580</v>
      </c>
      <c r="F137" t="s">
        <v>581</v>
      </c>
      <c r="H137">
        <v>54.481354099999997</v>
      </c>
      <c r="I137">
        <v>-60.838206100000001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76</v>
      </c>
      <c r="N137">
        <v>136</v>
      </c>
      <c r="O137">
        <v>183</v>
      </c>
      <c r="P137">
        <v>88</v>
      </c>
      <c r="Q137">
        <v>8</v>
      </c>
      <c r="R137">
        <v>32</v>
      </c>
      <c r="S137">
        <v>12</v>
      </c>
      <c r="T137">
        <v>1.3</v>
      </c>
      <c r="U137">
        <v>2410</v>
      </c>
      <c r="V137">
        <v>7.3</v>
      </c>
      <c r="W137">
        <v>1.2</v>
      </c>
      <c r="X137">
        <v>4</v>
      </c>
      <c r="Y137">
        <v>35</v>
      </c>
      <c r="Z137">
        <v>320</v>
      </c>
      <c r="AA137">
        <v>39.799999999999997</v>
      </c>
      <c r="AB137">
        <v>180</v>
      </c>
    </row>
    <row r="138" spans="1:28" x14ac:dyDescent="0.3">
      <c r="A138" t="s">
        <v>582</v>
      </c>
      <c r="B138" t="s">
        <v>583</v>
      </c>
      <c r="C138" s="1" t="str">
        <f t="shared" si="8"/>
        <v>21:0826</v>
      </c>
      <c r="D138" s="1" t="str">
        <f t="shared" si="9"/>
        <v>21:0229</v>
      </c>
      <c r="E138" t="s">
        <v>584</v>
      </c>
      <c r="F138" t="s">
        <v>585</v>
      </c>
      <c r="H138">
        <v>54.4015737</v>
      </c>
      <c r="I138">
        <v>-60.921631900000001</v>
      </c>
      <c r="J138" s="1" t="str">
        <f t="shared" si="10"/>
        <v>NGR lake sediment grab sample</v>
      </c>
      <c r="K138" s="1" t="str">
        <f t="shared" si="11"/>
        <v>&lt;177 micron (NGR)</v>
      </c>
      <c r="L138">
        <v>8</v>
      </c>
      <c r="M138" t="s">
        <v>81</v>
      </c>
      <c r="N138">
        <v>137</v>
      </c>
      <c r="O138">
        <v>66</v>
      </c>
      <c r="P138">
        <v>37</v>
      </c>
      <c r="Q138">
        <v>7</v>
      </c>
      <c r="R138">
        <v>10</v>
      </c>
      <c r="S138">
        <v>3</v>
      </c>
      <c r="T138">
        <v>0.7</v>
      </c>
      <c r="U138">
        <v>158</v>
      </c>
      <c r="V138">
        <v>1.3</v>
      </c>
      <c r="W138">
        <v>0.3</v>
      </c>
      <c r="X138">
        <v>5</v>
      </c>
      <c r="Y138">
        <v>31</v>
      </c>
      <c r="Z138">
        <v>240</v>
      </c>
      <c r="AA138">
        <v>46.8</v>
      </c>
      <c r="AB138">
        <v>130</v>
      </c>
    </row>
    <row r="139" spans="1:28" x14ac:dyDescent="0.3">
      <c r="A139" t="s">
        <v>586</v>
      </c>
      <c r="B139" t="s">
        <v>587</v>
      </c>
      <c r="C139" s="1" t="str">
        <f t="shared" si="8"/>
        <v>21:0826</v>
      </c>
      <c r="D139" s="1" t="str">
        <f t="shared" si="9"/>
        <v>21:0229</v>
      </c>
      <c r="E139" t="s">
        <v>588</v>
      </c>
      <c r="F139" t="s">
        <v>589</v>
      </c>
      <c r="H139">
        <v>54.3850859</v>
      </c>
      <c r="I139">
        <v>-60.929904299999997</v>
      </c>
      <c r="J139" s="1" t="str">
        <f t="shared" si="10"/>
        <v>NGR lake sediment grab sample</v>
      </c>
      <c r="K139" s="1" t="str">
        <f t="shared" si="11"/>
        <v>&lt;177 micron (NGR)</v>
      </c>
      <c r="L139">
        <v>8</v>
      </c>
      <c r="M139" t="s">
        <v>86</v>
      </c>
      <c r="N139">
        <v>138</v>
      </c>
      <c r="O139">
        <v>65</v>
      </c>
      <c r="P139">
        <v>34</v>
      </c>
      <c r="Q139">
        <v>6</v>
      </c>
      <c r="R139">
        <v>13</v>
      </c>
      <c r="S139">
        <v>3</v>
      </c>
      <c r="T139">
        <v>0.2</v>
      </c>
      <c r="U139">
        <v>124</v>
      </c>
      <c r="V139">
        <v>0.6</v>
      </c>
      <c r="W139">
        <v>0.2</v>
      </c>
      <c r="X139">
        <v>3</v>
      </c>
      <c r="Y139">
        <v>22</v>
      </c>
      <c r="Z139">
        <v>150</v>
      </c>
      <c r="AA139">
        <v>36.299999999999997</v>
      </c>
      <c r="AB139">
        <v>120</v>
      </c>
    </row>
    <row r="140" spans="1:28" x14ac:dyDescent="0.3">
      <c r="A140" t="s">
        <v>590</v>
      </c>
      <c r="B140" t="s">
        <v>591</v>
      </c>
      <c r="C140" s="1" t="str">
        <f t="shared" si="8"/>
        <v>21:0826</v>
      </c>
      <c r="D140" s="1" t="str">
        <f t="shared" si="9"/>
        <v>21:0229</v>
      </c>
      <c r="E140" t="s">
        <v>592</v>
      </c>
      <c r="F140" t="s">
        <v>593</v>
      </c>
      <c r="H140">
        <v>54.370075999999997</v>
      </c>
      <c r="I140">
        <v>-60.963313900000003</v>
      </c>
      <c r="J140" s="1" t="str">
        <f t="shared" si="10"/>
        <v>NGR lake sediment grab sample</v>
      </c>
      <c r="K140" s="1" t="str">
        <f t="shared" si="11"/>
        <v>&lt;177 micron (NGR)</v>
      </c>
      <c r="L140">
        <v>8</v>
      </c>
      <c r="M140" t="s">
        <v>91</v>
      </c>
      <c r="N140">
        <v>139</v>
      </c>
      <c r="O140">
        <v>134</v>
      </c>
      <c r="P140">
        <v>50</v>
      </c>
      <c r="Q140">
        <v>15</v>
      </c>
      <c r="R140">
        <v>13</v>
      </c>
      <c r="S140">
        <v>9</v>
      </c>
      <c r="T140">
        <v>0.4</v>
      </c>
      <c r="U140">
        <v>870</v>
      </c>
      <c r="V140">
        <v>3.2</v>
      </c>
      <c r="W140">
        <v>0.7</v>
      </c>
      <c r="X140">
        <v>3</v>
      </c>
      <c r="Y140">
        <v>44</v>
      </c>
      <c r="Z140">
        <v>220</v>
      </c>
      <c r="AA140">
        <v>35.6</v>
      </c>
      <c r="AB140">
        <v>120</v>
      </c>
    </row>
    <row r="141" spans="1:28" x14ac:dyDescent="0.3">
      <c r="A141" t="s">
        <v>594</v>
      </c>
      <c r="B141" t="s">
        <v>595</v>
      </c>
      <c r="C141" s="1" t="str">
        <f t="shared" si="8"/>
        <v>21:0826</v>
      </c>
      <c r="D141" s="1" t="str">
        <f t="shared" si="9"/>
        <v>21:0229</v>
      </c>
      <c r="E141" t="s">
        <v>596</v>
      </c>
      <c r="F141" t="s">
        <v>597</v>
      </c>
      <c r="H141">
        <v>54.350307899999997</v>
      </c>
      <c r="I141">
        <v>-60.9478729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8</v>
      </c>
      <c r="M141" t="s">
        <v>96</v>
      </c>
      <c r="N141">
        <v>140</v>
      </c>
      <c r="O141">
        <v>98</v>
      </c>
      <c r="P141">
        <v>27</v>
      </c>
      <c r="Q141">
        <v>26</v>
      </c>
      <c r="R141">
        <v>8</v>
      </c>
      <c r="S141">
        <v>5</v>
      </c>
      <c r="T141">
        <v>1</v>
      </c>
      <c r="U141">
        <v>820</v>
      </c>
      <c r="V141">
        <v>2.5</v>
      </c>
      <c r="W141">
        <v>0.5</v>
      </c>
      <c r="X141">
        <v>2</v>
      </c>
      <c r="Y141">
        <v>67</v>
      </c>
      <c r="Z141">
        <v>310</v>
      </c>
      <c r="AA141">
        <v>57.5</v>
      </c>
      <c r="AB141">
        <v>150</v>
      </c>
    </row>
    <row r="142" spans="1:28" x14ac:dyDescent="0.3">
      <c r="A142" t="s">
        <v>598</v>
      </c>
      <c r="B142" t="s">
        <v>599</v>
      </c>
      <c r="C142" s="1" t="str">
        <f t="shared" si="8"/>
        <v>21:0826</v>
      </c>
      <c r="D142" s="1" t="str">
        <f t="shared" si="9"/>
        <v>21:0229</v>
      </c>
      <c r="E142" t="s">
        <v>600</v>
      </c>
      <c r="F142" t="s">
        <v>601</v>
      </c>
      <c r="H142">
        <v>54.334585599999997</v>
      </c>
      <c r="I142">
        <v>-60.966438199999999</v>
      </c>
      <c r="J142" s="1" t="str">
        <f t="shared" si="10"/>
        <v>NGR lake sediment grab sample</v>
      </c>
      <c r="K142" s="1" t="str">
        <f t="shared" si="11"/>
        <v>&lt;177 micron (NGR)</v>
      </c>
      <c r="L142">
        <v>8</v>
      </c>
      <c r="M142" t="s">
        <v>101</v>
      </c>
      <c r="N142">
        <v>141</v>
      </c>
      <c r="O142">
        <v>126</v>
      </c>
      <c r="P142">
        <v>33</v>
      </c>
      <c r="Q142">
        <v>10</v>
      </c>
      <c r="R142">
        <v>14</v>
      </c>
      <c r="S142">
        <v>22</v>
      </c>
      <c r="T142">
        <v>0.7</v>
      </c>
      <c r="U142">
        <v>2650</v>
      </c>
      <c r="V142">
        <v>8.6</v>
      </c>
      <c r="W142">
        <v>0.6</v>
      </c>
      <c r="X142">
        <v>4</v>
      </c>
      <c r="Y142">
        <v>40</v>
      </c>
      <c r="Z142">
        <v>320</v>
      </c>
      <c r="AA142">
        <v>44.3</v>
      </c>
      <c r="AB142">
        <v>80</v>
      </c>
    </row>
    <row r="143" spans="1:28" x14ac:dyDescent="0.3">
      <c r="A143" t="s">
        <v>602</v>
      </c>
      <c r="B143" t="s">
        <v>603</v>
      </c>
      <c r="C143" s="1" t="str">
        <f t="shared" si="8"/>
        <v>21:0826</v>
      </c>
      <c r="D143" s="1" t="str">
        <f t="shared" si="9"/>
        <v>21:0229</v>
      </c>
      <c r="E143" t="s">
        <v>604</v>
      </c>
      <c r="F143" t="s">
        <v>605</v>
      </c>
      <c r="H143">
        <v>54.325031099999997</v>
      </c>
      <c r="I143">
        <v>-60.981488800000001</v>
      </c>
      <c r="J143" s="1" t="str">
        <f t="shared" si="10"/>
        <v>NGR lake sediment grab sample</v>
      </c>
      <c r="K143" s="1" t="str">
        <f t="shared" si="11"/>
        <v>&lt;177 micron (NGR)</v>
      </c>
      <c r="L143">
        <v>8</v>
      </c>
      <c r="M143" t="s">
        <v>106</v>
      </c>
      <c r="N143">
        <v>142</v>
      </c>
      <c r="O143">
        <v>31</v>
      </c>
      <c r="P143">
        <v>21</v>
      </c>
      <c r="Q143">
        <v>5</v>
      </c>
      <c r="R143">
        <v>16</v>
      </c>
      <c r="S143">
        <v>-2</v>
      </c>
      <c r="T143">
        <v>0.2</v>
      </c>
      <c r="U143">
        <v>53</v>
      </c>
      <c r="V143">
        <v>0.25</v>
      </c>
      <c r="W143">
        <v>0.3</v>
      </c>
      <c r="X143">
        <v>2</v>
      </c>
      <c r="Y143">
        <v>16</v>
      </c>
      <c r="Z143">
        <v>170</v>
      </c>
      <c r="AA143">
        <v>47.7</v>
      </c>
      <c r="AB143">
        <v>80</v>
      </c>
    </row>
    <row r="144" spans="1:28" x14ac:dyDescent="0.3">
      <c r="A144" t="s">
        <v>606</v>
      </c>
      <c r="B144" t="s">
        <v>607</v>
      </c>
      <c r="C144" s="1" t="str">
        <f t="shared" si="8"/>
        <v>21:0826</v>
      </c>
      <c r="D144" s="1" t="str">
        <f t="shared" si="9"/>
        <v>21:0229</v>
      </c>
      <c r="E144" t="s">
        <v>608</v>
      </c>
      <c r="F144" t="s">
        <v>609</v>
      </c>
      <c r="H144">
        <v>54.320452299999999</v>
      </c>
      <c r="I144">
        <v>-60.9593858</v>
      </c>
      <c r="J144" s="1" t="str">
        <f t="shared" si="10"/>
        <v>NGR lake sediment grab sample</v>
      </c>
      <c r="K144" s="1" t="str">
        <f t="shared" si="11"/>
        <v>&lt;177 micron (NGR)</v>
      </c>
      <c r="L144">
        <v>8</v>
      </c>
      <c r="M144" t="s">
        <v>111</v>
      </c>
      <c r="N144">
        <v>143</v>
      </c>
      <c r="O144">
        <v>67</v>
      </c>
      <c r="P144">
        <v>32</v>
      </c>
      <c r="Q144">
        <v>11</v>
      </c>
      <c r="R144">
        <v>7</v>
      </c>
      <c r="S144">
        <v>3</v>
      </c>
      <c r="T144">
        <v>0.7</v>
      </c>
      <c r="U144">
        <v>348</v>
      </c>
      <c r="V144">
        <v>1.7</v>
      </c>
      <c r="W144">
        <v>0.3</v>
      </c>
      <c r="X144">
        <v>4</v>
      </c>
      <c r="Y144">
        <v>41</v>
      </c>
      <c r="Z144">
        <v>220</v>
      </c>
      <c r="AA144">
        <v>36.799999999999997</v>
      </c>
      <c r="AB144">
        <v>100</v>
      </c>
    </row>
    <row r="145" spans="1:28" x14ac:dyDescent="0.3">
      <c r="A145" t="s">
        <v>610</v>
      </c>
      <c r="B145" t="s">
        <v>611</v>
      </c>
      <c r="C145" s="1" t="str">
        <f t="shared" si="8"/>
        <v>21:0826</v>
      </c>
      <c r="D145" s="1" t="str">
        <f t="shared" si="9"/>
        <v>21:0229</v>
      </c>
      <c r="E145" t="s">
        <v>612</v>
      </c>
      <c r="F145" t="s">
        <v>613</v>
      </c>
      <c r="H145">
        <v>54.312232700000003</v>
      </c>
      <c r="I145">
        <v>-60.948585100000003</v>
      </c>
      <c r="J145" s="1" t="str">
        <f t="shared" si="10"/>
        <v>NGR lake sediment grab sample</v>
      </c>
      <c r="K145" s="1" t="str">
        <f t="shared" si="11"/>
        <v>&lt;177 micron (NGR)</v>
      </c>
      <c r="L145">
        <v>8</v>
      </c>
      <c r="M145" t="s">
        <v>116</v>
      </c>
      <c r="N145">
        <v>144</v>
      </c>
      <c r="O145">
        <v>185</v>
      </c>
      <c r="P145">
        <v>50</v>
      </c>
      <c r="Q145">
        <v>45</v>
      </c>
      <c r="R145">
        <v>10</v>
      </c>
      <c r="S145">
        <v>26</v>
      </c>
      <c r="T145">
        <v>1.3</v>
      </c>
      <c r="U145">
        <v>4000</v>
      </c>
      <c r="V145">
        <v>7.9</v>
      </c>
      <c r="W145">
        <v>1.4</v>
      </c>
      <c r="X145">
        <v>11</v>
      </c>
      <c r="Y145">
        <v>35</v>
      </c>
      <c r="Z145">
        <v>230</v>
      </c>
      <c r="AA145">
        <v>29.3</v>
      </c>
      <c r="AB145">
        <v>120</v>
      </c>
    </row>
    <row r="146" spans="1:28" x14ac:dyDescent="0.3">
      <c r="A146" t="s">
        <v>614</v>
      </c>
      <c r="B146" t="s">
        <v>615</v>
      </c>
      <c r="C146" s="1" t="str">
        <f t="shared" si="8"/>
        <v>21:0826</v>
      </c>
      <c r="D146" s="1" t="str">
        <f t="shared" si="9"/>
        <v>21:0229</v>
      </c>
      <c r="E146" t="s">
        <v>616</v>
      </c>
      <c r="F146" t="s">
        <v>617</v>
      </c>
      <c r="H146">
        <v>54.305976000000001</v>
      </c>
      <c r="I146">
        <v>-60.9869871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47</v>
      </c>
      <c r="N146">
        <v>145</v>
      </c>
      <c r="O146">
        <v>47</v>
      </c>
      <c r="P146">
        <v>30</v>
      </c>
      <c r="Q146">
        <v>4</v>
      </c>
      <c r="R146">
        <v>8</v>
      </c>
      <c r="S146">
        <v>-2</v>
      </c>
      <c r="T146">
        <v>0.5</v>
      </c>
      <c r="U146">
        <v>60</v>
      </c>
      <c r="V146">
        <v>0.45</v>
      </c>
      <c r="W146">
        <v>0.3</v>
      </c>
      <c r="X146">
        <v>-2</v>
      </c>
      <c r="Y146">
        <v>18</v>
      </c>
      <c r="Z146">
        <v>170</v>
      </c>
      <c r="AA146">
        <v>44</v>
      </c>
      <c r="AB146">
        <v>110</v>
      </c>
    </row>
    <row r="147" spans="1:28" x14ac:dyDescent="0.3">
      <c r="A147" t="s">
        <v>618</v>
      </c>
      <c r="B147" t="s">
        <v>619</v>
      </c>
      <c r="C147" s="1" t="str">
        <f t="shared" si="8"/>
        <v>21:0826</v>
      </c>
      <c r="D147" s="1" t="str">
        <f t="shared" si="9"/>
        <v>21:0229</v>
      </c>
      <c r="E147" t="s">
        <v>616</v>
      </c>
      <c r="F147" t="s">
        <v>620</v>
      </c>
      <c r="H147">
        <v>54.305976000000001</v>
      </c>
      <c r="I147">
        <v>-60.9869871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51</v>
      </c>
      <c r="N147">
        <v>146</v>
      </c>
      <c r="O147">
        <v>35</v>
      </c>
      <c r="P147">
        <v>25</v>
      </c>
      <c r="Q147">
        <v>4</v>
      </c>
      <c r="R147">
        <v>8</v>
      </c>
      <c r="S147">
        <v>2</v>
      </c>
      <c r="T147">
        <v>0.5</v>
      </c>
      <c r="U147">
        <v>50</v>
      </c>
      <c r="V147">
        <v>0.4</v>
      </c>
      <c r="W147">
        <v>0.3</v>
      </c>
      <c r="X147">
        <v>2</v>
      </c>
      <c r="Y147">
        <v>19</v>
      </c>
      <c r="Z147">
        <v>180</v>
      </c>
      <c r="AA147">
        <v>41.4</v>
      </c>
      <c r="AB147">
        <v>70</v>
      </c>
    </row>
    <row r="148" spans="1:28" x14ac:dyDescent="0.3">
      <c r="A148" t="s">
        <v>621</v>
      </c>
      <c r="B148" t="s">
        <v>622</v>
      </c>
      <c r="C148" s="1" t="str">
        <f t="shared" si="8"/>
        <v>21:0826</v>
      </c>
      <c r="D148" s="1" t="str">
        <f t="shared" si="9"/>
        <v>21:0229</v>
      </c>
      <c r="E148" t="s">
        <v>623</v>
      </c>
      <c r="F148" t="s">
        <v>624</v>
      </c>
      <c r="H148">
        <v>54.262536300000001</v>
      </c>
      <c r="I148">
        <v>-60.902930400000002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32</v>
      </c>
      <c r="N148">
        <v>147</v>
      </c>
      <c r="O148">
        <v>42</v>
      </c>
      <c r="P148">
        <v>23</v>
      </c>
      <c r="Q148">
        <v>4</v>
      </c>
      <c r="R148">
        <v>6</v>
      </c>
      <c r="S148">
        <v>2</v>
      </c>
      <c r="T148">
        <v>-0.2</v>
      </c>
      <c r="U148">
        <v>55</v>
      </c>
      <c r="V148">
        <v>0.35</v>
      </c>
      <c r="W148">
        <v>0.2</v>
      </c>
      <c r="X148">
        <v>2</v>
      </c>
      <c r="Y148">
        <v>15</v>
      </c>
      <c r="Z148">
        <v>190</v>
      </c>
      <c r="AA148">
        <v>26.8</v>
      </c>
      <c r="AB148">
        <v>110</v>
      </c>
    </row>
    <row r="149" spans="1:28" x14ac:dyDescent="0.3">
      <c r="A149" t="s">
        <v>625</v>
      </c>
      <c r="B149" t="s">
        <v>626</v>
      </c>
      <c r="C149" s="1" t="str">
        <f t="shared" si="8"/>
        <v>21:0826</v>
      </c>
      <c r="D149" s="1" t="str">
        <f t="shared" si="9"/>
        <v>21:0229</v>
      </c>
      <c r="E149" t="s">
        <v>627</v>
      </c>
      <c r="F149" t="s">
        <v>628</v>
      </c>
      <c r="H149">
        <v>54.304643900000002</v>
      </c>
      <c r="I149">
        <v>-60.860531799999997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37</v>
      </c>
      <c r="N149">
        <v>148</v>
      </c>
      <c r="O149">
        <v>73</v>
      </c>
      <c r="P149">
        <v>26</v>
      </c>
      <c r="Q149">
        <v>4</v>
      </c>
      <c r="R149">
        <v>8</v>
      </c>
      <c r="S149">
        <v>6</v>
      </c>
      <c r="T149">
        <v>-0.2</v>
      </c>
      <c r="U149">
        <v>220</v>
      </c>
      <c r="V149">
        <v>2</v>
      </c>
      <c r="W149">
        <v>0.2</v>
      </c>
      <c r="X149">
        <v>4</v>
      </c>
      <c r="Y149">
        <v>32</v>
      </c>
      <c r="Z149">
        <v>160</v>
      </c>
      <c r="AA149">
        <v>25.3</v>
      </c>
      <c r="AB149">
        <v>140</v>
      </c>
    </row>
    <row r="150" spans="1:28" x14ac:dyDescent="0.3">
      <c r="A150" t="s">
        <v>629</v>
      </c>
      <c r="B150" t="s">
        <v>630</v>
      </c>
      <c r="C150" s="1" t="str">
        <f t="shared" si="8"/>
        <v>21:0826</v>
      </c>
      <c r="D150" s="1" t="str">
        <f t="shared" si="9"/>
        <v>21:0229</v>
      </c>
      <c r="E150" t="s">
        <v>631</v>
      </c>
      <c r="F150" t="s">
        <v>632</v>
      </c>
      <c r="H150">
        <v>54.300678699999999</v>
      </c>
      <c r="I150">
        <v>-60.831795900000003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42</v>
      </c>
      <c r="N150">
        <v>149</v>
      </c>
      <c r="O150">
        <v>236</v>
      </c>
      <c r="P150">
        <v>144</v>
      </c>
      <c r="Q150">
        <v>5</v>
      </c>
      <c r="R150">
        <v>12</v>
      </c>
      <c r="S150">
        <v>11</v>
      </c>
      <c r="T150">
        <v>0.2</v>
      </c>
      <c r="U150">
        <v>303</v>
      </c>
      <c r="V150">
        <v>5.0999999999999996</v>
      </c>
      <c r="W150">
        <v>0.4</v>
      </c>
      <c r="X150">
        <v>9</v>
      </c>
      <c r="Y150">
        <v>40</v>
      </c>
      <c r="Z150">
        <v>150</v>
      </c>
      <c r="AA150">
        <v>34.299999999999997</v>
      </c>
      <c r="AB150">
        <v>280</v>
      </c>
    </row>
    <row r="151" spans="1:28" x14ac:dyDescent="0.3">
      <c r="A151" t="s">
        <v>633</v>
      </c>
      <c r="B151" t="s">
        <v>634</v>
      </c>
      <c r="C151" s="1" t="str">
        <f t="shared" si="8"/>
        <v>21:0826</v>
      </c>
      <c r="D151" s="1" t="str">
        <f t="shared" si="9"/>
        <v>21:0229</v>
      </c>
      <c r="E151" t="s">
        <v>635</v>
      </c>
      <c r="F151" t="s">
        <v>636</v>
      </c>
      <c r="H151">
        <v>54.291269</v>
      </c>
      <c r="I151">
        <v>-60.792291499999997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56</v>
      </c>
      <c r="N151">
        <v>150</v>
      </c>
      <c r="O151">
        <v>87</v>
      </c>
      <c r="P151">
        <v>46</v>
      </c>
      <c r="Q151">
        <v>5</v>
      </c>
      <c r="R151">
        <v>5</v>
      </c>
      <c r="S151">
        <v>3</v>
      </c>
      <c r="T151">
        <v>0.6</v>
      </c>
      <c r="U151">
        <v>266</v>
      </c>
      <c r="V151">
        <v>2</v>
      </c>
      <c r="W151">
        <v>0.2</v>
      </c>
      <c r="X151">
        <v>4</v>
      </c>
      <c r="Y151">
        <v>25</v>
      </c>
      <c r="Z151">
        <v>210</v>
      </c>
      <c r="AA151">
        <v>42.2</v>
      </c>
      <c r="AB151">
        <v>140</v>
      </c>
    </row>
    <row r="152" spans="1:28" x14ac:dyDescent="0.3">
      <c r="A152" t="s">
        <v>637</v>
      </c>
      <c r="B152" t="s">
        <v>638</v>
      </c>
      <c r="C152" s="1" t="str">
        <f t="shared" si="8"/>
        <v>21:0826</v>
      </c>
      <c r="D152" s="1" t="str">
        <f t="shared" si="9"/>
        <v>21:0229</v>
      </c>
      <c r="E152" t="s">
        <v>639</v>
      </c>
      <c r="F152" t="s">
        <v>640</v>
      </c>
      <c r="H152">
        <v>54.262346999999998</v>
      </c>
      <c r="I152">
        <v>-60.810882999999997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61</v>
      </c>
      <c r="N152">
        <v>151</v>
      </c>
      <c r="O152">
        <v>360</v>
      </c>
      <c r="P152">
        <v>39</v>
      </c>
      <c r="Q152">
        <v>22</v>
      </c>
      <c r="R152">
        <v>12</v>
      </c>
      <c r="S152">
        <v>27</v>
      </c>
      <c r="T152">
        <v>1.2</v>
      </c>
      <c r="U152">
        <v>2840</v>
      </c>
      <c r="V152">
        <v>8.9</v>
      </c>
      <c r="W152">
        <v>0.8</v>
      </c>
      <c r="X152">
        <v>13</v>
      </c>
      <c r="Y152">
        <v>45</v>
      </c>
      <c r="Z152">
        <v>220</v>
      </c>
      <c r="AA152">
        <v>25.7</v>
      </c>
      <c r="AB152">
        <v>130</v>
      </c>
    </row>
    <row r="153" spans="1:28" x14ac:dyDescent="0.3">
      <c r="A153" t="s">
        <v>641</v>
      </c>
      <c r="B153" t="s">
        <v>642</v>
      </c>
      <c r="C153" s="1" t="str">
        <f t="shared" si="8"/>
        <v>21:0826</v>
      </c>
      <c r="D153" s="1" t="str">
        <f t="shared" si="9"/>
        <v>21:0229</v>
      </c>
      <c r="E153" t="s">
        <v>643</v>
      </c>
      <c r="F153" t="s">
        <v>644</v>
      </c>
      <c r="H153">
        <v>54.264434600000001</v>
      </c>
      <c r="I153">
        <v>-60.697608600000002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66</v>
      </c>
      <c r="N153">
        <v>152</v>
      </c>
      <c r="O153">
        <v>37</v>
      </c>
      <c r="P153">
        <v>18</v>
      </c>
      <c r="Q153">
        <v>5</v>
      </c>
      <c r="R153">
        <v>7</v>
      </c>
      <c r="S153">
        <v>-2</v>
      </c>
      <c r="T153">
        <v>0.2</v>
      </c>
      <c r="U153">
        <v>62</v>
      </c>
      <c r="V153">
        <v>0.3</v>
      </c>
      <c r="W153">
        <v>0.2</v>
      </c>
      <c r="X153">
        <v>3</v>
      </c>
      <c r="Y153">
        <v>23</v>
      </c>
      <c r="Z153">
        <v>130</v>
      </c>
      <c r="AA153">
        <v>37.799999999999997</v>
      </c>
      <c r="AB153">
        <v>110</v>
      </c>
    </row>
    <row r="154" spans="1:28" x14ac:dyDescent="0.3">
      <c r="A154" t="s">
        <v>645</v>
      </c>
      <c r="B154" t="s">
        <v>646</v>
      </c>
      <c r="C154" s="1" t="str">
        <f t="shared" si="8"/>
        <v>21:0826</v>
      </c>
      <c r="D154" s="1" t="str">
        <f t="shared" si="9"/>
        <v>21:0229</v>
      </c>
      <c r="E154" t="s">
        <v>647</v>
      </c>
      <c r="F154" t="s">
        <v>648</v>
      </c>
      <c r="H154">
        <v>54.269498599999999</v>
      </c>
      <c r="I154">
        <v>-60.616353599999997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71</v>
      </c>
      <c r="N154">
        <v>153</v>
      </c>
      <c r="O154">
        <v>24</v>
      </c>
      <c r="P154">
        <v>7</v>
      </c>
      <c r="Q154">
        <v>4</v>
      </c>
      <c r="R154">
        <v>5</v>
      </c>
      <c r="S154">
        <v>-2</v>
      </c>
      <c r="T154">
        <v>0.2</v>
      </c>
      <c r="U154">
        <v>24</v>
      </c>
      <c r="V154">
        <v>0.25</v>
      </c>
      <c r="W154">
        <v>0.2</v>
      </c>
      <c r="X154">
        <v>3</v>
      </c>
      <c r="Y154">
        <v>11</v>
      </c>
      <c r="Z154">
        <v>100</v>
      </c>
      <c r="AA154">
        <v>23.7</v>
      </c>
      <c r="AB154">
        <v>60</v>
      </c>
    </row>
    <row r="155" spans="1:28" x14ac:dyDescent="0.3">
      <c r="A155" t="s">
        <v>649</v>
      </c>
      <c r="B155" t="s">
        <v>650</v>
      </c>
      <c r="C155" s="1" t="str">
        <f t="shared" si="8"/>
        <v>21:0826</v>
      </c>
      <c r="D155" s="1" t="str">
        <f t="shared" si="9"/>
        <v>21:0229</v>
      </c>
      <c r="E155" t="s">
        <v>651</v>
      </c>
      <c r="F155" t="s">
        <v>652</v>
      </c>
      <c r="H155">
        <v>54.266952000000003</v>
      </c>
      <c r="I155">
        <v>-60.530063900000002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9</v>
      </c>
      <c r="M155" t="s">
        <v>76</v>
      </c>
      <c r="N155">
        <v>154</v>
      </c>
      <c r="O155">
        <v>32</v>
      </c>
      <c r="P155">
        <v>12</v>
      </c>
      <c r="Q155">
        <v>2</v>
      </c>
      <c r="R155">
        <v>6</v>
      </c>
      <c r="S155">
        <v>-2</v>
      </c>
      <c r="T155">
        <v>0.2</v>
      </c>
      <c r="U155">
        <v>24</v>
      </c>
      <c r="V155">
        <v>0.3</v>
      </c>
      <c r="W155">
        <v>0.2</v>
      </c>
      <c r="X155">
        <v>2</v>
      </c>
      <c r="Y155">
        <v>14</v>
      </c>
      <c r="Z155">
        <v>120</v>
      </c>
      <c r="AA155">
        <v>26.7</v>
      </c>
      <c r="AB155">
        <v>40</v>
      </c>
    </row>
    <row r="156" spans="1:28" x14ac:dyDescent="0.3">
      <c r="A156" t="s">
        <v>653</v>
      </c>
      <c r="B156" t="s">
        <v>654</v>
      </c>
      <c r="C156" s="1" t="str">
        <f t="shared" si="8"/>
        <v>21:0826</v>
      </c>
      <c r="D156" s="1" t="str">
        <f t="shared" si="9"/>
        <v>21:0229</v>
      </c>
      <c r="E156" t="s">
        <v>655</v>
      </c>
      <c r="F156" t="s">
        <v>656</v>
      </c>
      <c r="H156">
        <v>54.378948200000004</v>
      </c>
      <c r="I156">
        <v>-60.505922499999997</v>
      </c>
      <c r="J156" s="1" t="str">
        <f t="shared" si="10"/>
        <v>NGR lake sediment grab sample</v>
      </c>
      <c r="K156" s="1" t="str">
        <f t="shared" si="11"/>
        <v>&lt;177 micron (NGR)</v>
      </c>
      <c r="L156">
        <v>9</v>
      </c>
      <c r="M156" t="s">
        <v>81</v>
      </c>
      <c r="N156">
        <v>155</v>
      </c>
      <c r="O156">
        <v>60</v>
      </c>
      <c r="P156">
        <v>37</v>
      </c>
      <c r="Q156">
        <v>2</v>
      </c>
      <c r="R156">
        <v>13</v>
      </c>
      <c r="S156">
        <v>2</v>
      </c>
      <c r="T156">
        <v>0.3</v>
      </c>
      <c r="U156">
        <v>36</v>
      </c>
      <c r="V156">
        <v>0.3</v>
      </c>
      <c r="W156">
        <v>0.2</v>
      </c>
      <c r="X156">
        <v>2</v>
      </c>
      <c r="Y156">
        <v>19</v>
      </c>
      <c r="Z156">
        <v>220</v>
      </c>
      <c r="AA156">
        <v>46.3</v>
      </c>
      <c r="AB156">
        <v>80</v>
      </c>
    </row>
    <row r="157" spans="1:28" x14ac:dyDescent="0.3">
      <c r="A157" t="s">
        <v>657</v>
      </c>
      <c r="B157" t="s">
        <v>658</v>
      </c>
      <c r="C157" s="1" t="str">
        <f t="shared" si="8"/>
        <v>21:0826</v>
      </c>
      <c r="D157" s="1" t="str">
        <f t="shared" si="9"/>
        <v>21:0229</v>
      </c>
      <c r="E157" t="s">
        <v>659</v>
      </c>
      <c r="F157" t="s">
        <v>660</v>
      </c>
      <c r="H157">
        <v>54.425460800000003</v>
      </c>
      <c r="I157">
        <v>-60.526362300000002</v>
      </c>
      <c r="J157" s="1" t="str">
        <f t="shared" si="10"/>
        <v>NGR lake sediment grab sample</v>
      </c>
      <c r="K157" s="1" t="str">
        <f t="shared" si="11"/>
        <v>&lt;177 micron (NGR)</v>
      </c>
      <c r="L157">
        <v>9</v>
      </c>
      <c r="M157" t="s">
        <v>86</v>
      </c>
      <c r="N157">
        <v>156</v>
      </c>
      <c r="O157">
        <v>46</v>
      </c>
      <c r="P157">
        <v>15</v>
      </c>
      <c r="Q157">
        <v>7</v>
      </c>
      <c r="R157">
        <v>8</v>
      </c>
      <c r="S157">
        <v>-2</v>
      </c>
      <c r="T157">
        <v>0.2</v>
      </c>
      <c r="U157">
        <v>27</v>
      </c>
      <c r="V157">
        <v>0.25</v>
      </c>
      <c r="W157">
        <v>0.2</v>
      </c>
      <c r="X157">
        <v>2</v>
      </c>
      <c r="Y157">
        <v>7</v>
      </c>
      <c r="Z157">
        <v>160</v>
      </c>
      <c r="AA157">
        <v>37.700000000000003</v>
      </c>
      <c r="AB157">
        <v>60</v>
      </c>
    </row>
    <row r="158" spans="1:28" x14ac:dyDescent="0.3">
      <c r="A158" t="s">
        <v>661</v>
      </c>
      <c r="B158" t="s">
        <v>662</v>
      </c>
      <c r="C158" s="1" t="str">
        <f t="shared" si="8"/>
        <v>21:0826</v>
      </c>
      <c r="D158" s="1" t="str">
        <f t="shared" si="9"/>
        <v>21:0229</v>
      </c>
      <c r="E158" t="s">
        <v>663</v>
      </c>
      <c r="F158" t="s">
        <v>664</v>
      </c>
      <c r="H158">
        <v>54.414223200000002</v>
      </c>
      <c r="I158">
        <v>-60.566158799999997</v>
      </c>
      <c r="J158" s="1" t="str">
        <f t="shared" si="10"/>
        <v>NGR lake sediment grab sample</v>
      </c>
      <c r="K158" s="1" t="str">
        <f t="shared" si="11"/>
        <v>&lt;177 micron (NGR)</v>
      </c>
      <c r="L158">
        <v>9</v>
      </c>
      <c r="M158" t="s">
        <v>91</v>
      </c>
      <c r="N158">
        <v>157</v>
      </c>
      <c r="O158">
        <v>48</v>
      </c>
      <c r="P158">
        <v>19</v>
      </c>
      <c r="Q158">
        <v>4</v>
      </c>
      <c r="R158">
        <v>6</v>
      </c>
      <c r="S158">
        <v>2</v>
      </c>
      <c r="T158">
        <v>0.3</v>
      </c>
      <c r="U158">
        <v>133</v>
      </c>
      <c r="V158">
        <v>0.4</v>
      </c>
      <c r="W158">
        <v>0.2</v>
      </c>
      <c r="X158">
        <v>3</v>
      </c>
      <c r="Y158">
        <v>10</v>
      </c>
      <c r="Z158">
        <v>190</v>
      </c>
      <c r="AA158">
        <v>30.1</v>
      </c>
      <c r="AB158">
        <v>160</v>
      </c>
    </row>
    <row r="159" spans="1:28" x14ac:dyDescent="0.3">
      <c r="A159" t="s">
        <v>665</v>
      </c>
      <c r="B159" t="s">
        <v>666</v>
      </c>
      <c r="C159" s="1" t="str">
        <f t="shared" si="8"/>
        <v>21:0826</v>
      </c>
      <c r="D159" s="1" t="str">
        <f t="shared" si="9"/>
        <v>21:0229</v>
      </c>
      <c r="E159" t="s">
        <v>667</v>
      </c>
      <c r="F159" t="s">
        <v>668</v>
      </c>
      <c r="H159">
        <v>54.3682534</v>
      </c>
      <c r="I159">
        <v>-60.563275699999998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9</v>
      </c>
      <c r="M159" t="s">
        <v>96</v>
      </c>
      <c r="N159">
        <v>158</v>
      </c>
      <c r="O159">
        <v>142</v>
      </c>
      <c r="P159">
        <v>38</v>
      </c>
      <c r="Q159">
        <v>6</v>
      </c>
      <c r="R159">
        <v>26</v>
      </c>
      <c r="S159">
        <v>66</v>
      </c>
      <c r="T159">
        <v>0.5</v>
      </c>
      <c r="U159">
        <v>4400</v>
      </c>
      <c r="V159">
        <v>12.2</v>
      </c>
      <c r="W159">
        <v>0.4</v>
      </c>
      <c r="X159">
        <v>30</v>
      </c>
      <c r="Y159">
        <v>58</v>
      </c>
      <c r="Z159">
        <v>190</v>
      </c>
      <c r="AA159">
        <v>28.2</v>
      </c>
      <c r="AB159">
        <v>90</v>
      </c>
    </row>
    <row r="160" spans="1:28" x14ac:dyDescent="0.3">
      <c r="A160" t="s">
        <v>669</v>
      </c>
      <c r="B160" t="s">
        <v>670</v>
      </c>
      <c r="C160" s="1" t="str">
        <f t="shared" si="8"/>
        <v>21:0826</v>
      </c>
      <c r="D160" s="1" t="str">
        <f t="shared" si="9"/>
        <v>21:0229</v>
      </c>
      <c r="E160" t="s">
        <v>671</v>
      </c>
      <c r="F160" t="s">
        <v>672</v>
      </c>
      <c r="H160">
        <v>54.355910600000001</v>
      </c>
      <c r="I160">
        <v>-60.604593999999999</v>
      </c>
      <c r="J160" s="1" t="str">
        <f t="shared" si="10"/>
        <v>NGR lake sediment grab sample</v>
      </c>
      <c r="K160" s="1" t="str">
        <f t="shared" si="11"/>
        <v>&lt;177 micron (NGR)</v>
      </c>
      <c r="L160">
        <v>9</v>
      </c>
      <c r="M160" t="s">
        <v>101</v>
      </c>
      <c r="N160">
        <v>159</v>
      </c>
      <c r="O160">
        <v>63</v>
      </c>
      <c r="P160">
        <v>29</v>
      </c>
      <c r="Q160">
        <v>9</v>
      </c>
      <c r="R160">
        <v>15</v>
      </c>
      <c r="S160">
        <v>3</v>
      </c>
      <c r="T160">
        <v>0.2</v>
      </c>
      <c r="U160">
        <v>44</v>
      </c>
      <c r="V160">
        <v>0.75</v>
      </c>
      <c r="W160">
        <v>0.3</v>
      </c>
      <c r="X160">
        <v>3</v>
      </c>
      <c r="Y160">
        <v>23</v>
      </c>
      <c r="Z160">
        <v>210</v>
      </c>
      <c r="AA160">
        <v>44.5</v>
      </c>
      <c r="AB160">
        <v>50</v>
      </c>
    </row>
    <row r="161" spans="1:28" x14ac:dyDescent="0.3">
      <c r="A161" t="s">
        <v>673</v>
      </c>
      <c r="B161" t="s">
        <v>674</v>
      </c>
      <c r="C161" s="1" t="str">
        <f t="shared" si="8"/>
        <v>21:0826</v>
      </c>
      <c r="D161" s="1" t="str">
        <f t="shared" si="9"/>
        <v>21:0229</v>
      </c>
      <c r="E161" t="s">
        <v>675</v>
      </c>
      <c r="F161" t="s">
        <v>676</v>
      </c>
      <c r="H161">
        <v>54.310013900000001</v>
      </c>
      <c r="I161">
        <v>-60.683579199999997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9</v>
      </c>
      <c r="M161" t="s">
        <v>106</v>
      </c>
      <c r="N161">
        <v>160</v>
      </c>
      <c r="O161">
        <v>54</v>
      </c>
      <c r="P161">
        <v>22</v>
      </c>
      <c r="Q161">
        <v>4</v>
      </c>
      <c r="R161">
        <v>12</v>
      </c>
      <c r="S161">
        <v>-2</v>
      </c>
      <c r="T161">
        <v>0.2</v>
      </c>
      <c r="U161">
        <v>37</v>
      </c>
      <c r="V161">
        <v>0.55000000000000004</v>
      </c>
      <c r="W161">
        <v>0.2</v>
      </c>
      <c r="X161">
        <v>2</v>
      </c>
      <c r="Y161">
        <v>17</v>
      </c>
      <c r="Z161">
        <v>150</v>
      </c>
      <c r="AA161">
        <v>34.1</v>
      </c>
      <c r="AB161">
        <v>50</v>
      </c>
    </row>
    <row r="162" spans="1:28" x14ac:dyDescent="0.3">
      <c r="A162" t="s">
        <v>677</v>
      </c>
      <c r="B162" t="s">
        <v>678</v>
      </c>
      <c r="C162" s="1" t="str">
        <f t="shared" si="8"/>
        <v>21:0826</v>
      </c>
      <c r="D162" s="1" t="str">
        <f t="shared" si="9"/>
        <v>21:0229</v>
      </c>
      <c r="E162" t="s">
        <v>679</v>
      </c>
      <c r="F162" t="s">
        <v>680</v>
      </c>
      <c r="H162">
        <v>54.351923900000003</v>
      </c>
      <c r="I162">
        <v>-60.736146099999999</v>
      </c>
      <c r="J162" s="1" t="str">
        <f t="shared" si="10"/>
        <v>NGR lake sediment grab sample</v>
      </c>
      <c r="K162" s="1" t="str">
        <f t="shared" si="11"/>
        <v>&lt;177 micron (NGR)</v>
      </c>
      <c r="L162">
        <v>9</v>
      </c>
      <c r="M162" t="s">
        <v>111</v>
      </c>
      <c r="N162">
        <v>161</v>
      </c>
      <c r="O162">
        <v>89</v>
      </c>
      <c r="P162">
        <v>60</v>
      </c>
      <c r="Q162">
        <v>6</v>
      </c>
      <c r="R162">
        <v>7</v>
      </c>
      <c r="S162">
        <v>5</v>
      </c>
      <c r="T162">
        <v>0.9</v>
      </c>
      <c r="U162">
        <v>285</v>
      </c>
      <c r="V162">
        <v>2</v>
      </c>
      <c r="W162">
        <v>0.3</v>
      </c>
      <c r="X162">
        <v>4</v>
      </c>
      <c r="Y162">
        <v>43</v>
      </c>
      <c r="Z162">
        <v>250</v>
      </c>
      <c r="AA162">
        <v>31.1</v>
      </c>
      <c r="AB162">
        <v>290</v>
      </c>
    </row>
    <row r="163" spans="1:28" x14ac:dyDescent="0.3">
      <c r="A163" t="s">
        <v>681</v>
      </c>
      <c r="B163" t="s">
        <v>682</v>
      </c>
      <c r="C163" s="1" t="str">
        <f t="shared" si="8"/>
        <v>21:0826</v>
      </c>
      <c r="D163" s="1" t="str">
        <f t="shared" si="9"/>
        <v>21:0229</v>
      </c>
      <c r="E163" t="s">
        <v>683</v>
      </c>
      <c r="F163" t="s">
        <v>684</v>
      </c>
      <c r="H163">
        <v>54.349176700000001</v>
      </c>
      <c r="I163">
        <v>-60.798527399999998</v>
      </c>
      <c r="J163" s="1" t="str">
        <f t="shared" si="10"/>
        <v>NGR lake sediment grab sample</v>
      </c>
      <c r="K163" s="1" t="str">
        <f t="shared" si="11"/>
        <v>&lt;177 micron (NGR)</v>
      </c>
      <c r="L163">
        <v>9</v>
      </c>
      <c r="M163" t="s">
        <v>116</v>
      </c>
      <c r="N163">
        <v>162</v>
      </c>
      <c r="O163">
        <v>123</v>
      </c>
      <c r="P163">
        <v>68</v>
      </c>
      <c r="Q163">
        <v>4</v>
      </c>
      <c r="R163">
        <v>10</v>
      </c>
      <c r="S163">
        <v>7</v>
      </c>
      <c r="T163">
        <v>0.3</v>
      </c>
      <c r="U163">
        <v>284</v>
      </c>
      <c r="V163">
        <v>3.1</v>
      </c>
      <c r="W163">
        <v>0.3</v>
      </c>
      <c r="X163">
        <v>10</v>
      </c>
      <c r="Y163">
        <v>41</v>
      </c>
      <c r="Z163">
        <v>130</v>
      </c>
      <c r="AA163">
        <v>31</v>
      </c>
      <c r="AB163">
        <v>140</v>
      </c>
    </row>
    <row r="164" spans="1:28" x14ac:dyDescent="0.3">
      <c r="A164" t="s">
        <v>685</v>
      </c>
      <c r="B164" t="s">
        <v>686</v>
      </c>
      <c r="C164" s="1" t="str">
        <f t="shared" si="8"/>
        <v>21:0826</v>
      </c>
      <c r="D164" s="1" t="str">
        <f t="shared" si="9"/>
        <v>21:0229</v>
      </c>
      <c r="E164" t="s">
        <v>687</v>
      </c>
      <c r="F164" t="s">
        <v>688</v>
      </c>
      <c r="H164">
        <v>54.341494699999998</v>
      </c>
      <c r="I164">
        <v>-60.769382899999997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47</v>
      </c>
      <c r="N164">
        <v>163</v>
      </c>
      <c r="O164">
        <v>152</v>
      </c>
      <c r="P164">
        <v>30</v>
      </c>
      <c r="Q164">
        <v>7</v>
      </c>
      <c r="R164">
        <v>14</v>
      </c>
      <c r="S164">
        <v>28</v>
      </c>
      <c r="T164">
        <v>0.3</v>
      </c>
      <c r="U164">
        <v>770</v>
      </c>
      <c r="V164">
        <v>8</v>
      </c>
      <c r="W164">
        <v>0.2</v>
      </c>
      <c r="X164">
        <v>9</v>
      </c>
      <c r="Y164">
        <v>57</v>
      </c>
      <c r="Z164">
        <v>140</v>
      </c>
      <c r="AA164">
        <v>15.6</v>
      </c>
      <c r="AB164">
        <v>250</v>
      </c>
    </row>
    <row r="165" spans="1:28" x14ac:dyDescent="0.3">
      <c r="A165" t="s">
        <v>689</v>
      </c>
      <c r="B165" t="s">
        <v>690</v>
      </c>
      <c r="C165" s="1" t="str">
        <f t="shared" si="8"/>
        <v>21:0826</v>
      </c>
      <c r="D165" s="1" t="str">
        <f t="shared" si="9"/>
        <v>21:0229</v>
      </c>
      <c r="E165" t="s">
        <v>687</v>
      </c>
      <c r="F165" t="s">
        <v>691</v>
      </c>
      <c r="H165">
        <v>54.341494699999998</v>
      </c>
      <c r="I165">
        <v>-60.769382899999997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51</v>
      </c>
      <c r="N165">
        <v>164</v>
      </c>
      <c r="O165">
        <v>146</v>
      </c>
      <c r="P165">
        <v>29</v>
      </c>
      <c r="Q165">
        <v>5</v>
      </c>
      <c r="R165">
        <v>14</v>
      </c>
      <c r="S165">
        <v>35</v>
      </c>
      <c r="T165">
        <v>0.3</v>
      </c>
      <c r="U165">
        <v>820</v>
      </c>
      <c r="V165">
        <v>8.4</v>
      </c>
      <c r="W165">
        <v>-0.2</v>
      </c>
      <c r="X165">
        <v>8</v>
      </c>
      <c r="Y165">
        <v>56</v>
      </c>
      <c r="Z165">
        <v>220</v>
      </c>
      <c r="AA165">
        <v>16.5</v>
      </c>
      <c r="AB165">
        <v>250</v>
      </c>
    </row>
    <row r="166" spans="1:28" x14ac:dyDescent="0.3">
      <c r="A166" t="s">
        <v>692</v>
      </c>
      <c r="B166" t="s">
        <v>693</v>
      </c>
      <c r="C166" s="1" t="str">
        <f t="shared" si="8"/>
        <v>21:0826</v>
      </c>
      <c r="D166" s="1" t="str">
        <f t="shared" si="9"/>
        <v>21:0229</v>
      </c>
      <c r="E166" t="s">
        <v>694</v>
      </c>
      <c r="F166" t="s">
        <v>695</v>
      </c>
      <c r="H166">
        <v>54.325591699999997</v>
      </c>
      <c r="I166">
        <v>-60.7815479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32</v>
      </c>
      <c r="N166">
        <v>165</v>
      </c>
      <c r="O166">
        <v>65</v>
      </c>
      <c r="P166">
        <v>22</v>
      </c>
      <c r="Q166">
        <v>4</v>
      </c>
      <c r="R166">
        <v>6</v>
      </c>
      <c r="S166">
        <v>-2</v>
      </c>
      <c r="T166">
        <v>0.2</v>
      </c>
      <c r="U166">
        <v>111</v>
      </c>
      <c r="V166">
        <v>1.1000000000000001</v>
      </c>
      <c r="W166">
        <v>-0.2</v>
      </c>
      <c r="X166">
        <v>7</v>
      </c>
      <c r="Y166">
        <v>34</v>
      </c>
      <c r="Z166">
        <v>130</v>
      </c>
      <c r="AA166">
        <v>29.6</v>
      </c>
      <c r="AB166">
        <v>160</v>
      </c>
    </row>
    <row r="167" spans="1:28" x14ac:dyDescent="0.3">
      <c r="A167" t="s">
        <v>696</v>
      </c>
      <c r="B167" t="s">
        <v>697</v>
      </c>
      <c r="C167" s="1" t="str">
        <f t="shared" si="8"/>
        <v>21:0826</v>
      </c>
      <c r="D167" s="1" t="str">
        <f t="shared" si="9"/>
        <v>21:0229</v>
      </c>
      <c r="E167" t="s">
        <v>698</v>
      </c>
      <c r="F167" t="s">
        <v>699</v>
      </c>
      <c r="H167">
        <v>54.334581900000003</v>
      </c>
      <c r="I167">
        <v>-60.843548200000001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37</v>
      </c>
      <c r="N167">
        <v>166</v>
      </c>
      <c r="O167">
        <v>98</v>
      </c>
      <c r="P167">
        <v>42</v>
      </c>
      <c r="Q167">
        <v>15</v>
      </c>
      <c r="R167">
        <v>7</v>
      </c>
      <c r="S167">
        <v>5</v>
      </c>
      <c r="T167">
        <v>0.6</v>
      </c>
      <c r="U167">
        <v>303</v>
      </c>
      <c r="V167">
        <v>1.9</v>
      </c>
      <c r="W167">
        <v>0.3</v>
      </c>
      <c r="X167">
        <v>5</v>
      </c>
      <c r="Y167">
        <v>59</v>
      </c>
      <c r="Z167">
        <v>230</v>
      </c>
      <c r="AA167">
        <v>45.7</v>
      </c>
      <c r="AB167">
        <v>120</v>
      </c>
    </row>
    <row r="168" spans="1:28" x14ac:dyDescent="0.3">
      <c r="A168" t="s">
        <v>700</v>
      </c>
      <c r="B168" t="s">
        <v>701</v>
      </c>
      <c r="C168" s="1" t="str">
        <f t="shared" si="8"/>
        <v>21:0826</v>
      </c>
      <c r="D168" s="1" t="str">
        <f t="shared" si="9"/>
        <v>21:0229</v>
      </c>
      <c r="E168" t="s">
        <v>702</v>
      </c>
      <c r="F168" t="s">
        <v>703</v>
      </c>
      <c r="H168">
        <v>54.338660400000002</v>
      </c>
      <c r="I168">
        <v>-60.903578500000002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42</v>
      </c>
      <c r="N168">
        <v>167</v>
      </c>
      <c r="O168">
        <v>101</v>
      </c>
      <c r="P168">
        <v>46</v>
      </c>
      <c r="Q168">
        <v>18</v>
      </c>
      <c r="R168">
        <v>6</v>
      </c>
      <c r="S168">
        <v>3</v>
      </c>
      <c r="T168">
        <v>1.1000000000000001</v>
      </c>
      <c r="U168">
        <v>264</v>
      </c>
      <c r="V168">
        <v>2.4</v>
      </c>
      <c r="W168">
        <v>0.5</v>
      </c>
      <c r="X168">
        <v>5</v>
      </c>
      <c r="Y168">
        <v>29</v>
      </c>
      <c r="Z168">
        <v>250</v>
      </c>
      <c r="AA168">
        <v>36.200000000000003</v>
      </c>
      <c r="AB168">
        <v>150</v>
      </c>
    </row>
    <row r="169" spans="1:28" x14ac:dyDescent="0.3">
      <c r="A169" t="s">
        <v>704</v>
      </c>
      <c r="B169" t="s">
        <v>705</v>
      </c>
      <c r="C169" s="1" t="str">
        <f t="shared" si="8"/>
        <v>21:0826</v>
      </c>
      <c r="D169" s="1" t="str">
        <f t="shared" si="9"/>
        <v>21:0229</v>
      </c>
      <c r="E169" t="s">
        <v>706</v>
      </c>
      <c r="F169" t="s">
        <v>707</v>
      </c>
      <c r="H169">
        <v>54.355675099999999</v>
      </c>
      <c r="I169">
        <v>-60.877748699999998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56</v>
      </c>
      <c r="N169">
        <v>168</v>
      </c>
      <c r="O169">
        <v>86</v>
      </c>
      <c r="P169">
        <v>21</v>
      </c>
      <c r="Q169">
        <v>13</v>
      </c>
      <c r="R169">
        <v>8</v>
      </c>
      <c r="S169">
        <v>7</v>
      </c>
      <c r="T169">
        <v>0.4</v>
      </c>
      <c r="U169">
        <v>738</v>
      </c>
      <c r="V169">
        <v>1.5</v>
      </c>
      <c r="W169">
        <v>0.3</v>
      </c>
      <c r="X169">
        <v>3</v>
      </c>
      <c r="Y169">
        <v>25</v>
      </c>
      <c r="Z169">
        <v>190</v>
      </c>
      <c r="AA169">
        <v>32.200000000000003</v>
      </c>
      <c r="AB169">
        <v>140</v>
      </c>
    </row>
    <row r="170" spans="1:28" x14ac:dyDescent="0.3">
      <c r="A170" t="s">
        <v>708</v>
      </c>
      <c r="B170" t="s">
        <v>709</v>
      </c>
      <c r="C170" s="1" t="str">
        <f t="shared" si="8"/>
        <v>21:0826</v>
      </c>
      <c r="D170" s="1" t="str">
        <f t="shared" si="9"/>
        <v>21:0229</v>
      </c>
      <c r="E170" t="s">
        <v>710</v>
      </c>
      <c r="F170" t="s">
        <v>711</v>
      </c>
      <c r="H170">
        <v>54.365961499999997</v>
      </c>
      <c r="I170">
        <v>-60.894321099999999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61</v>
      </c>
      <c r="N170">
        <v>169</v>
      </c>
      <c r="O170">
        <v>84</v>
      </c>
      <c r="P170">
        <v>41</v>
      </c>
      <c r="Q170">
        <v>11</v>
      </c>
      <c r="R170">
        <v>9</v>
      </c>
      <c r="S170">
        <v>10</v>
      </c>
      <c r="T170">
        <v>0.5</v>
      </c>
      <c r="U170">
        <v>1000</v>
      </c>
      <c r="V170">
        <v>8.6999999999999993</v>
      </c>
      <c r="W170">
        <v>0.3</v>
      </c>
      <c r="X170">
        <v>3</v>
      </c>
      <c r="Y170">
        <v>54</v>
      </c>
      <c r="Z170">
        <v>230</v>
      </c>
      <c r="AA170">
        <v>25.3</v>
      </c>
      <c r="AB170">
        <v>250</v>
      </c>
    </row>
    <row r="171" spans="1:28" x14ac:dyDescent="0.3">
      <c r="A171" t="s">
        <v>712</v>
      </c>
      <c r="B171" t="s">
        <v>713</v>
      </c>
      <c r="C171" s="1" t="str">
        <f t="shared" si="8"/>
        <v>21:0826</v>
      </c>
      <c r="D171" s="1" t="str">
        <f t="shared" si="9"/>
        <v>21:0229</v>
      </c>
      <c r="E171" t="s">
        <v>714</v>
      </c>
      <c r="F171" t="s">
        <v>715</v>
      </c>
      <c r="H171">
        <v>54.532132799999999</v>
      </c>
      <c r="I171">
        <v>-60.881830600000001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66</v>
      </c>
      <c r="N171">
        <v>170</v>
      </c>
      <c r="O171">
        <v>83</v>
      </c>
      <c r="P171">
        <v>87</v>
      </c>
      <c r="Q171">
        <v>4</v>
      </c>
      <c r="R171">
        <v>15</v>
      </c>
      <c r="S171">
        <v>2</v>
      </c>
      <c r="T171">
        <v>0.3</v>
      </c>
      <c r="U171">
        <v>64</v>
      </c>
      <c r="V171">
        <v>0.35</v>
      </c>
      <c r="W171">
        <v>0.9</v>
      </c>
      <c r="X171">
        <v>5</v>
      </c>
      <c r="Y171">
        <v>12</v>
      </c>
      <c r="Z171">
        <v>250</v>
      </c>
      <c r="AA171">
        <v>38.799999999999997</v>
      </c>
      <c r="AB171">
        <v>90</v>
      </c>
    </row>
    <row r="172" spans="1:28" x14ac:dyDescent="0.3">
      <c r="A172" t="s">
        <v>716</v>
      </c>
      <c r="B172" t="s">
        <v>717</v>
      </c>
      <c r="C172" s="1" t="str">
        <f t="shared" si="8"/>
        <v>21:0826</v>
      </c>
      <c r="D172" s="1" t="str">
        <f t="shared" si="9"/>
        <v>21:0229</v>
      </c>
      <c r="E172" t="s">
        <v>718</v>
      </c>
      <c r="F172" t="s">
        <v>719</v>
      </c>
      <c r="H172">
        <v>54.566217399999999</v>
      </c>
      <c r="I172">
        <v>-60.847096999999998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10</v>
      </c>
      <c r="M172" t="s">
        <v>71</v>
      </c>
      <c r="N172">
        <v>171</v>
      </c>
      <c r="O172">
        <v>188</v>
      </c>
      <c r="P172">
        <v>75</v>
      </c>
      <c r="Q172">
        <v>6</v>
      </c>
      <c r="R172">
        <v>22</v>
      </c>
      <c r="S172">
        <v>12</v>
      </c>
      <c r="T172">
        <v>0.6</v>
      </c>
      <c r="U172">
        <v>640</v>
      </c>
      <c r="V172">
        <v>3.4</v>
      </c>
      <c r="W172">
        <v>1.3</v>
      </c>
      <c r="X172">
        <v>3</v>
      </c>
      <c r="Y172">
        <v>35</v>
      </c>
      <c r="Z172">
        <v>300</v>
      </c>
      <c r="AA172">
        <v>46.7</v>
      </c>
      <c r="AB172">
        <v>90</v>
      </c>
    </row>
    <row r="173" spans="1:28" x14ac:dyDescent="0.3">
      <c r="A173" t="s">
        <v>720</v>
      </c>
      <c r="B173" t="s">
        <v>721</v>
      </c>
      <c r="C173" s="1" t="str">
        <f t="shared" si="8"/>
        <v>21:0826</v>
      </c>
      <c r="D173" s="1" t="str">
        <f t="shared" si="9"/>
        <v>21:0229</v>
      </c>
      <c r="E173" t="s">
        <v>722</v>
      </c>
      <c r="F173" t="s">
        <v>723</v>
      </c>
      <c r="H173">
        <v>54.595692499999998</v>
      </c>
      <c r="I173">
        <v>-60.769607100000002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10</v>
      </c>
      <c r="M173" t="s">
        <v>76</v>
      </c>
      <c r="N173">
        <v>172</v>
      </c>
      <c r="O173">
        <v>139</v>
      </c>
      <c r="P173">
        <v>57</v>
      </c>
      <c r="Q173">
        <v>7</v>
      </c>
      <c r="R173">
        <v>29</v>
      </c>
      <c r="S173">
        <v>7</v>
      </c>
      <c r="T173">
        <v>0.4</v>
      </c>
      <c r="U173">
        <v>328</v>
      </c>
      <c r="V173">
        <v>6.1</v>
      </c>
      <c r="W173">
        <v>0.7</v>
      </c>
      <c r="X173">
        <v>3</v>
      </c>
      <c r="Y173">
        <v>30</v>
      </c>
      <c r="Z173">
        <v>170</v>
      </c>
      <c r="AA173">
        <v>53.2</v>
      </c>
      <c r="AB173">
        <v>120</v>
      </c>
    </row>
    <row r="174" spans="1:28" x14ac:dyDescent="0.3">
      <c r="A174" t="s">
        <v>724</v>
      </c>
      <c r="B174" t="s">
        <v>725</v>
      </c>
      <c r="C174" s="1" t="str">
        <f t="shared" si="8"/>
        <v>21:0826</v>
      </c>
      <c r="D174" s="1" t="str">
        <f t="shared" si="9"/>
        <v>21:0229</v>
      </c>
      <c r="E174" t="s">
        <v>726</v>
      </c>
      <c r="F174" t="s">
        <v>727</v>
      </c>
      <c r="H174">
        <v>54.599901299999999</v>
      </c>
      <c r="I174">
        <v>-60.796224000000002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10</v>
      </c>
      <c r="M174" t="s">
        <v>81</v>
      </c>
      <c r="N174">
        <v>173</v>
      </c>
      <c r="O174">
        <v>119</v>
      </c>
      <c r="P174">
        <v>32</v>
      </c>
      <c r="Q174">
        <v>6</v>
      </c>
      <c r="R174">
        <v>15</v>
      </c>
      <c r="S174">
        <v>16</v>
      </c>
      <c r="T174">
        <v>0.3</v>
      </c>
      <c r="U174">
        <v>537</v>
      </c>
      <c r="V174">
        <v>4.2</v>
      </c>
      <c r="W174">
        <v>0.7</v>
      </c>
      <c r="X174">
        <v>2</v>
      </c>
      <c r="Y174">
        <v>31</v>
      </c>
      <c r="Z174">
        <v>290</v>
      </c>
      <c r="AA174">
        <v>38.9</v>
      </c>
      <c r="AB174">
        <v>140</v>
      </c>
    </row>
    <row r="175" spans="1:28" x14ac:dyDescent="0.3">
      <c r="A175" t="s">
        <v>728</v>
      </c>
      <c r="B175" t="s">
        <v>729</v>
      </c>
      <c r="C175" s="1" t="str">
        <f t="shared" si="8"/>
        <v>21:0826</v>
      </c>
      <c r="D175" s="1" t="str">
        <f t="shared" si="9"/>
        <v>21:0229</v>
      </c>
      <c r="E175" t="s">
        <v>730</v>
      </c>
      <c r="F175" t="s">
        <v>731</v>
      </c>
      <c r="H175">
        <v>54.611013800000002</v>
      </c>
      <c r="I175">
        <v>-60.801276000000001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10</v>
      </c>
      <c r="M175" t="s">
        <v>86</v>
      </c>
      <c r="N175">
        <v>174</v>
      </c>
      <c r="O175">
        <v>82</v>
      </c>
      <c r="P175">
        <v>35</v>
      </c>
      <c r="Q175">
        <v>3</v>
      </c>
      <c r="R175">
        <v>13</v>
      </c>
      <c r="S175">
        <v>2</v>
      </c>
      <c r="T175">
        <v>0.2</v>
      </c>
      <c r="U175">
        <v>64</v>
      </c>
      <c r="V175">
        <v>0.3</v>
      </c>
      <c r="W175">
        <v>0.5</v>
      </c>
      <c r="X175">
        <v>-2</v>
      </c>
      <c r="Y175">
        <v>15</v>
      </c>
      <c r="Z175">
        <v>170</v>
      </c>
      <c r="AA175">
        <v>35.9</v>
      </c>
      <c r="AB175">
        <v>80</v>
      </c>
    </row>
    <row r="176" spans="1:28" x14ac:dyDescent="0.3">
      <c r="A176" t="s">
        <v>732</v>
      </c>
      <c r="B176" t="s">
        <v>733</v>
      </c>
      <c r="C176" s="1" t="str">
        <f t="shared" si="8"/>
        <v>21:0826</v>
      </c>
      <c r="D176" s="1" t="str">
        <f t="shared" si="9"/>
        <v>21:0229</v>
      </c>
      <c r="E176" t="s">
        <v>734</v>
      </c>
      <c r="F176" t="s">
        <v>735</v>
      </c>
      <c r="H176">
        <v>54.627596799999999</v>
      </c>
      <c r="I176">
        <v>-60.774089199999999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10</v>
      </c>
      <c r="M176" t="s">
        <v>91</v>
      </c>
      <c r="N176">
        <v>175</v>
      </c>
      <c r="O176">
        <v>145</v>
      </c>
      <c r="P176">
        <v>77</v>
      </c>
      <c r="Q176">
        <v>7</v>
      </c>
      <c r="R176">
        <v>16</v>
      </c>
      <c r="S176">
        <v>3</v>
      </c>
      <c r="T176">
        <v>0.8</v>
      </c>
      <c r="U176">
        <v>307</v>
      </c>
      <c r="V176">
        <v>3.4</v>
      </c>
      <c r="W176">
        <v>1.1000000000000001</v>
      </c>
      <c r="X176">
        <v>3</v>
      </c>
      <c r="Y176">
        <v>37</v>
      </c>
      <c r="Z176">
        <v>330</v>
      </c>
      <c r="AA176">
        <v>46.8</v>
      </c>
      <c r="AB176">
        <v>130</v>
      </c>
    </row>
    <row r="177" spans="1:28" x14ac:dyDescent="0.3">
      <c r="A177" t="s">
        <v>736</v>
      </c>
      <c r="B177" t="s">
        <v>737</v>
      </c>
      <c r="C177" s="1" t="str">
        <f t="shared" si="8"/>
        <v>21:0826</v>
      </c>
      <c r="D177" s="1" t="str">
        <f t="shared" si="9"/>
        <v>21:0229</v>
      </c>
      <c r="E177" t="s">
        <v>738</v>
      </c>
      <c r="F177" t="s">
        <v>739</v>
      </c>
      <c r="H177">
        <v>54.635082699999998</v>
      </c>
      <c r="I177">
        <v>-60.681957400000002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10</v>
      </c>
      <c r="M177" t="s">
        <v>96</v>
      </c>
      <c r="N177">
        <v>176</v>
      </c>
      <c r="O177">
        <v>127</v>
      </c>
      <c r="P177">
        <v>61</v>
      </c>
      <c r="Q177">
        <v>3</v>
      </c>
      <c r="R177">
        <v>13</v>
      </c>
      <c r="S177">
        <v>4</v>
      </c>
      <c r="T177">
        <v>0.4</v>
      </c>
      <c r="U177">
        <v>480</v>
      </c>
      <c r="V177">
        <v>1</v>
      </c>
      <c r="W177">
        <v>0.5</v>
      </c>
      <c r="X177">
        <v>6</v>
      </c>
      <c r="Y177">
        <v>15</v>
      </c>
      <c r="Z177">
        <v>160</v>
      </c>
      <c r="AA177">
        <v>57</v>
      </c>
      <c r="AB177">
        <v>120</v>
      </c>
    </row>
    <row r="178" spans="1:28" x14ac:dyDescent="0.3">
      <c r="A178" t="s">
        <v>740</v>
      </c>
      <c r="B178" t="s">
        <v>741</v>
      </c>
      <c r="C178" s="1" t="str">
        <f t="shared" si="8"/>
        <v>21:0826</v>
      </c>
      <c r="D178" s="1" t="str">
        <f t="shared" si="9"/>
        <v>21:0229</v>
      </c>
      <c r="E178" t="s">
        <v>742</v>
      </c>
      <c r="F178" t="s">
        <v>743</v>
      </c>
      <c r="H178">
        <v>54.652586499999998</v>
      </c>
      <c r="I178">
        <v>-60.692867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10</v>
      </c>
      <c r="M178" t="s">
        <v>101</v>
      </c>
      <c r="N178">
        <v>177</v>
      </c>
      <c r="O178">
        <v>95</v>
      </c>
      <c r="P178">
        <v>20</v>
      </c>
      <c r="Q178">
        <v>6</v>
      </c>
      <c r="R178">
        <v>15</v>
      </c>
      <c r="S178">
        <v>6</v>
      </c>
      <c r="T178">
        <v>-0.2</v>
      </c>
      <c r="U178">
        <v>256</v>
      </c>
      <c r="V178">
        <v>1.7</v>
      </c>
      <c r="W178">
        <v>0.4</v>
      </c>
      <c r="X178">
        <v>-2</v>
      </c>
      <c r="Y178">
        <v>25</v>
      </c>
      <c r="Z178">
        <v>140</v>
      </c>
      <c r="AA178">
        <v>25.1</v>
      </c>
      <c r="AB178">
        <v>130</v>
      </c>
    </row>
    <row r="179" spans="1:28" x14ac:dyDescent="0.3">
      <c r="A179" t="s">
        <v>744</v>
      </c>
      <c r="B179" t="s">
        <v>745</v>
      </c>
      <c r="C179" s="1" t="str">
        <f t="shared" si="8"/>
        <v>21:0826</v>
      </c>
      <c r="D179" s="1" t="str">
        <f t="shared" si="9"/>
        <v>21:0229</v>
      </c>
      <c r="E179" t="s">
        <v>746</v>
      </c>
      <c r="F179" t="s">
        <v>747</v>
      </c>
      <c r="H179">
        <v>54.6587593</v>
      </c>
      <c r="I179">
        <v>-60.7054951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10</v>
      </c>
      <c r="M179" t="s">
        <v>106</v>
      </c>
      <c r="N179">
        <v>178</v>
      </c>
      <c r="O179">
        <v>138</v>
      </c>
      <c r="P179">
        <v>41</v>
      </c>
      <c r="Q179">
        <v>10</v>
      </c>
      <c r="R179">
        <v>30</v>
      </c>
      <c r="S179">
        <v>12</v>
      </c>
      <c r="T179">
        <v>0.3</v>
      </c>
      <c r="U179">
        <v>421</v>
      </c>
      <c r="V179">
        <v>1.7</v>
      </c>
      <c r="W179">
        <v>0.4</v>
      </c>
      <c r="X179">
        <v>2</v>
      </c>
      <c r="Y179">
        <v>20</v>
      </c>
      <c r="Z179">
        <v>260</v>
      </c>
      <c r="AA179">
        <v>46.6</v>
      </c>
      <c r="AB179">
        <v>120</v>
      </c>
    </row>
    <row r="180" spans="1:28" x14ac:dyDescent="0.3">
      <c r="A180" t="s">
        <v>748</v>
      </c>
      <c r="B180" t="s">
        <v>749</v>
      </c>
      <c r="C180" s="1" t="str">
        <f t="shared" si="8"/>
        <v>21:0826</v>
      </c>
      <c r="D180" s="1" t="str">
        <f t="shared" si="9"/>
        <v>21:0229</v>
      </c>
      <c r="E180" t="s">
        <v>750</v>
      </c>
      <c r="F180" t="s">
        <v>751</v>
      </c>
      <c r="H180">
        <v>54.663724199999997</v>
      </c>
      <c r="I180">
        <v>-60.736229600000001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10</v>
      </c>
      <c r="M180" t="s">
        <v>111</v>
      </c>
      <c r="N180">
        <v>179</v>
      </c>
      <c r="O180">
        <v>104</v>
      </c>
      <c r="P180">
        <v>61</v>
      </c>
      <c r="Q180">
        <v>6</v>
      </c>
      <c r="R180">
        <v>14</v>
      </c>
      <c r="S180">
        <v>5</v>
      </c>
      <c r="T180">
        <v>0.8</v>
      </c>
      <c r="U180">
        <v>172</v>
      </c>
      <c r="V180">
        <v>1.3</v>
      </c>
      <c r="W180">
        <v>0.8</v>
      </c>
      <c r="X180">
        <v>2</v>
      </c>
      <c r="Y180">
        <v>30</v>
      </c>
      <c r="Z180">
        <v>370</v>
      </c>
      <c r="AA180">
        <v>43.4</v>
      </c>
      <c r="AB180">
        <v>110</v>
      </c>
    </row>
    <row r="181" spans="1:28" x14ac:dyDescent="0.3">
      <c r="A181" t="s">
        <v>752</v>
      </c>
      <c r="B181" t="s">
        <v>753</v>
      </c>
      <c r="C181" s="1" t="str">
        <f t="shared" si="8"/>
        <v>21:0826</v>
      </c>
      <c r="D181" s="1" t="str">
        <f t="shared" si="9"/>
        <v>21:0229</v>
      </c>
      <c r="E181" t="s">
        <v>754</v>
      </c>
      <c r="F181" t="s">
        <v>755</v>
      </c>
      <c r="H181">
        <v>54.662477600000003</v>
      </c>
      <c r="I181">
        <v>-60.771793700000003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47</v>
      </c>
      <c r="N181">
        <v>180</v>
      </c>
      <c r="O181">
        <v>247</v>
      </c>
      <c r="P181">
        <v>100</v>
      </c>
      <c r="Q181">
        <v>5</v>
      </c>
      <c r="R181">
        <v>23</v>
      </c>
      <c r="S181">
        <v>6</v>
      </c>
      <c r="T181">
        <v>0.4</v>
      </c>
      <c r="U181">
        <v>403</v>
      </c>
      <c r="V181">
        <v>8</v>
      </c>
      <c r="W181">
        <v>1.4</v>
      </c>
      <c r="X181">
        <v>4</v>
      </c>
      <c r="Y181">
        <v>38</v>
      </c>
      <c r="Z181">
        <v>260</v>
      </c>
      <c r="AA181">
        <v>48.2</v>
      </c>
      <c r="AB181">
        <v>90</v>
      </c>
    </row>
    <row r="182" spans="1:28" x14ac:dyDescent="0.3">
      <c r="A182" t="s">
        <v>756</v>
      </c>
      <c r="B182" t="s">
        <v>757</v>
      </c>
      <c r="C182" s="1" t="str">
        <f t="shared" si="8"/>
        <v>21:0826</v>
      </c>
      <c r="D182" s="1" t="str">
        <f t="shared" si="9"/>
        <v>21:0229</v>
      </c>
      <c r="E182" t="s">
        <v>754</v>
      </c>
      <c r="F182" t="s">
        <v>758</v>
      </c>
      <c r="H182">
        <v>54.662477600000003</v>
      </c>
      <c r="I182">
        <v>-60.771793700000003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51</v>
      </c>
      <c r="N182">
        <v>181</v>
      </c>
      <c r="O182">
        <v>153</v>
      </c>
      <c r="P182">
        <v>78</v>
      </c>
      <c r="Q182">
        <v>4</v>
      </c>
      <c r="R182">
        <v>28</v>
      </c>
      <c r="S182">
        <v>8</v>
      </c>
      <c r="T182">
        <v>0.2</v>
      </c>
      <c r="U182">
        <v>303</v>
      </c>
      <c r="V182">
        <v>7.5</v>
      </c>
      <c r="W182">
        <v>1.1000000000000001</v>
      </c>
      <c r="X182">
        <v>3</v>
      </c>
      <c r="Y182">
        <v>52</v>
      </c>
      <c r="Z182">
        <v>210</v>
      </c>
      <c r="AA182">
        <v>24.9</v>
      </c>
      <c r="AB182">
        <v>150</v>
      </c>
    </row>
    <row r="183" spans="1:28" x14ac:dyDescent="0.3">
      <c r="A183" t="s">
        <v>759</v>
      </c>
      <c r="B183" t="s">
        <v>760</v>
      </c>
      <c r="C183" s="1" t="str">
        <f t="shared" si="8"/>
        <v>21:0826</v>
      </c>
      <c r="D183" s="1" t="str">
        <f t="shared" si="9"/>
        <v>21:0229</v>
      </c>
      <c r="E183" t="s">
        <v>761</v>
      </c>
      <c r="F183" t="s">
        <v>762</v>
      </c>
      <c r="H183">
        <v>54.656313599999997</v>
      </c>
      <c r="I183">
        <v>-60.747618899999999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32</v>
      </c>
      <c r="N183">
        <v>182</v>
      </c>
      <c r="O183">
        <v>148</v>
      </c>
      <c r="P183">
        <v>51</v>
      </c>
      <c r="Q183">
        <v>5</v>
      </c>
      <c r="R183">
        <v>14</v>
      </c>
      <c r="S183">
        <v>7</v>
      </c>
      <c r="T183">
        <v>0.9</v>
      </c>
      <c r="U183">
        <v>518</v>
      </c>
      <c r="V183">
        <v>2</v>
      </c>
      <c r="W183">
        <v>1.2</v>
      </c>
      <c r="X183">
        <v>3</v>
      </c>
      <c r="Y183">
        <v>32</v>
      </c>
      <c r="Z183">
        <v>300</v>
      </c>
      <c r="AA183">
        <v>51.2</v>
      </c>
      <c r="AB183">
        <v>80</v>
      </c>
    </row>
    <row r="184" spans="1:28" x14ac:dyDescent="0.3">
      <c r="A184" t="s">
        <v>763</v>
      </c>
      <c r="B184" t="s">
        <v>764</v>
      </c>
      <c r="C184" s="1" t="str">
        <f t="shared" si="8"/>
        <v>21:0826</v>
      </c>
      <c r="D184" s="1" t="str">
        <f t="shared" si="9"/>
        <v>21:0229</v>
      </c>
      <c r="E184" t="s">
        <v>765</v>
      </c>
      <c r="F184" t="s">
        <v>766</v>
      </c>
      <c r="H184">
        <v>54.615038200000001</v>
      </c>
      <c r="I184">
        <v>-60.7429615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37</v>
      </c>
      <c r="N184">
        <v>183</v>
      </c>
      <c r="O184">
        <v>195</v>
      </c>
      <c r="P184">
        <v>72</v>
      </c>
      <c r="Q184">
        <v>7</v>
      </c>
      <c r="R184">
        <v>17</v>
      </c>
      <c r="S184">
        <v>10</v>
      </c>
      <c r="T184">
        <v>0.6</v>
      </c>
      <c r="U184">
        <v>860</v>
      </c>
      <c r="V184">
        <v>5.3</v>
      </c>
      <c r="W184">
        <v>0.8</v>
      </c>
      <c r="X184">
        <v>6</v>
      </c>
      <c r="Y184">
        <v>21</v>
      </c>
      <c r="Z184">
        <v>250</v>
      </c>
      <c r="AA184">
        <v>53.3</v>
      </c>
      <c r="AB184">
        <v>60</v>
      </c>
    </row>
    <row r="185" spans="1:28" x14ac:dyDescent="0.3">
      <c r="A185" t="s">
        <v>767</v>
      </c>
      <c r="B185" t="s">
        <v>768</v>
      </c>
      <c r="C185" s="1" t="str">
        <f t="shared" si="8"/>
        <v>21:0826</v>
      </c>
      <c r="D185" s="1" t="str">
        <f t="shared" si="9"/>
        <v>21:0229</v>
      </c>
      <c r="E185" t="s">
        <v>769</v>
      </c>
      <c r="F185" t="s">
        <v>770</v>
      </c>
      <c r="H185">
        <v>54.4930065</v>
      </c>
      <c r="I185">
        <v>-60.798970199999999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42</v>
      </c>
      <c r="N185">
        <v>184</v>
      </c>
      <c r="O185">
        <v>150</v>
      </c>
      <c r="P185">
        <v>40</v>
      </c>
      <c r="Q185">
        <v>7</v>
      </c>
      <c r="R185">
        <v>26</v>
      </c>
      <c r="S185">
        <v>15</v>
      </c>
      <c r="T185">
        <v>0.3</v>
      </c>
      <c r="U185">
        <v>1920</v>
      </c>
      <c r="V185">
        <v>3.1</v>
      </c>
      <c r="W185">
        <v>1</v>
      </c>
      <c r="X185">
        <v>8</v>
      </c>
      <c r="Y185">
        <v>28</v>
      </c>
      <c r="Z185">
        <v>190</v>
      </c>
      <c r="AA185">
        <v>37.6</v>
      </c>
      <c r="AB185">
        <v>130</v>
      </c>
    </row>
    <row r="186" spans="1:28" x14ac:dyDescent="0.3">
      <c r="A186" t="s">
        <v>771</v>
      </c>
      <c r="B186" t="s">
        <v>772</v>
      </c>
      <c r="C186" s="1" t="str">
        <f t="shared" si="8"/>
        <v>21:0826</v>
      </c>
      <c r="D186" s="1" t="str">
        <f t="shared" si="9"/>
        <v>21:0229</v>
      </c>
      <c r="E186" t="s">
        <v>773</v>
      </c>
      <c r="F186" t="s">
        <v>774</v>
      </c>
      <c r="H186">
        <v>54.480275800000001</v>
      </c>
      <c r="I186">
        <v>-60.740883699999998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56</v>
      </c>
      <c r="N186">
        <v>185</v>
      </c>
      <c r="O186">
        <v>103</v>
      </c>
      <c r="P186">
        <v>32</v>
      </c>
      <c r="Q186">
        <v>9</v>
      </c>
      <c r="R186">
        <v>19</v>
      </c>
      <c r="S186">
        <v>8</v>
      </c>
      <c r="T186">
        <v>0.4</v>
      </c>
      <c r="U186">
        <v>950</v>
      </c>
      <c r="V186">
        <v>2</v>
      </c>
      <c r="W186">
        <v>0.3</v>
      </c>
      <c r="X186">
        <v>4</v>
      </c>
      <c r="Y186">
        <v>28</v>
      </c>
      <c r="Z186">
        <v>140</v>
      </c>
      <c r="AA186">
        <v>26.7</v>
      </c>
      <c r="AB186">
        <v>120</v>
      </c>
    </row>
    <row r="187" spans="1:28" x14ac:dyDescent="0.3">
      <c r="A187" t="s">
        <v>775</v>
      </c>
      <c r="B187" t="s">
        <v>776</v>
      </c>
      <c r="C187" s="1" t="str">
        <f t="shared" si="8"/>
        <v>21:0826</v>
      </c>
      <c r="D187" s="1" t="str">
        <f t="shared" si="9"/>
        <v>21:0229</v>
      </c>
      <c r="E187" t="s">
        <v>777</v>
      </c>
      <c r="F187" t="s">
        <v>778</v>
      </c>
      <c r="H187">
        <v>54.484375200000002</v>
      </c>
      <c r="I187">
        <v>-60.690480000000001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61</v>
      </c>
      <c r="N187">
        <v>186</v>
      </c>
      <c r="O187">
        <v>66</v>
      </c>
      <c r="P187">
        <v>72</v>
      </c>
      <c r="Q187">
        <v>11</v>
      </c>
      <c r="R187">
        <v>83</v>
      </c>
      <c r="S187">
        <v>13</v>
      </c>
      <c r="T187">
        <v>0.6</v>
      </c>
      <c r="U187">
        <v>744</v>
      </c>
      <c r="V187">
        <v>3.7</v>
      </c>
      <c r="W187">
        <v>0.2</v>
      </c>
      <c r="X187">
        <v>3</v>
      </c>
      <c r="Y187">
        <v>52</v>
      </c>
      <c r="Z187">
        <v>220</v>
      </c>
      <c r="AA187">
        <v>49.1</v>
      </c>
      <c r="AB187">
        <v>130</v>
      </c>
    </row>
    <row r="188" spans="1:28" x14ac:dyDescent="0.3">
      <c r="A188" t="s">
        <v>779</v>
      </c>
      <c r="B188" t="s">
        <v>780</v>
      </c>
      <c r="C188" s="1" t="str">
        <f t="shared" si="8"/>
        <v>21:0826</v>
      </c>
      <c r="D188" s="1" t="str">
        <f t="shared" si="9"/>
        <v>21:0229</v>
      </c>
      <c r="E188" t="s">
        <v>781</v>
      </c>
      <c r="F188" t="s">
        <v>782</v>
      </c>
      <c r="H188">
        <v>54.445692700000002</v>
      </c>
      <c r="I188">
        <v>-60.673130899999997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66</v>
      </c>
      <c r="N188">
        <v>187</v>
      </c>
      <c r="O188">
        <v>48</v>
      </c>
      <c r="P188">
        <v>44</v>
      </c>
      <c r="Q188">
        <v>4</v>
      </c>
      <c r="R188">
        <v>10</v>
      </c>
      <c r="S188">
        <v>-2</v>
      </c>
      <c r="T188">
        <v>0.2</v>
      </c>
      <c r="U188">
        <v>60</v>
      </c>
      <c r="V188">
        <v>0.3</v>
      </c>
      <c r="W188">
        <v>0.2</v>
      </c>
      <c r="X188">
        <v>5</v>
      </c>
      <c r="Y188">
        <v>14</v>
      </c>
      <c r="Z188">
        <v>210</v>
      </c>
      <c r="AA188">
        <v>48.7</v>
      </c>
      <c r="AB188">
        <v>50</v>
      </c>
    </row>
    <row r="189" spans="1:28" x14ac:dyDescent="0.3">
      <c r="A189" t="s">
        <v>783</v>
      </c>
      <c r="B189" t="s">
        <v>784</v>
      </c>
      <c r="C189" s="1" t="str">
        <f t="shared" si="8"/>
        <v>21:0826</v>
      </c>
      <c r="D189" s="1" t="str">
        <f t="shared" si="9"/>
        <v>21:0229</v>
      </c>
      <c r="E189" t="s">
        <v>785</v>
      </c>
      <c r="F189" t="s">
        <v>786</v>
      </c>
      <c r="H189">
        <v>54.439093200000002</v>
      </c>
      <c r="I189">
        <v>-60.6077437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11</v>
      </c>
      <c r="M189" t="s">
        <v>71</v>
      </c>
      <c r="N189">
        <v>188</v>
      </c>
      <c r="O189">
        <v>34</v>
      </c>
      <c r="P189">
        <v>22</v>
      </c>
      <c r="Q189">
        <v>4</v>
      </c>
      <c r="R189">
        <v>9</v>
      </c>
      <c r="S189">
        <v>-2</v>
      </c>
      <c r="T189">
        <v>0.2</v>
      </c>
      <c r="U189">
        <v>30</v>
      </c>
      <c r="V189">
        <v>0.35</v>
      </c>
      <c r="W189">
        <v>-0.2</v>
      </c>
      <c r="X189">
        <v>3</v>
      </c>
      <c r="Y189">
        <v>11</v>
      </c>
      <c r="Z189">
        <v>160</v>
      </c>
      <c r="AA189">
        <v>79.8</v>
      </c>
      <c r="AB189">
        <v>60</v>
      </c>
    </row>
    <row r="190" spans="1:28" x14ac:dyDescent="0.3">
      <c r="A190" t="s">
        <v>787</v>
      </c>
      <c r="B190" t="s">
        <v>788</v>
      </c>
      <c r="C190" s="1" t="str">
        <f t="shared" si="8"/>
        <v>21:0826</v>
      </c>
      <c r="D190" s="1" t="str">
        <f t="shared" si="9"/>
        <v>21:0229</v>
      </c>
      <c r="E190" t="s">
        <v>789</v>
      </c>
      <c r="F190" t="s">
        <v>790</v>
      </c>
      <c r="H190">
        <v>54.428073500000004</v>
      </c>
      <c r="I190">
        <v>-60.608740699999998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11</v>
      </c>
      <c r="M190" t="s">
        <v>76</v>
      </c>
      <c r="N190">
        <v>189</v>
      </c>
      <c r="O190">
        <v>60</v>
      </c>
      <c r="P190">
        <v>33</v>
      </c>
      <c r="Q190">
        <v>10</v>
      </c>
      <c r="R190">
        <v>6</v>
      </c>
      <c r="S190">
        <v>2</v>
      </c>
      <c r="T190">
        <v>1.1000000000000001</v>
      </c>
      <c r="U190">
        <v>125</v>
      </c>
      <c r="V190">
        <v>0.95</v>
      </c>
      <c r="W190">
        <v>0.2</v>
      </c>
      <c r="X190">
        <v>2</v>
      </c>
      <c r="Y190">
        <v>24</v>
      </c>
      <c r="Z190">
        <v>320</v>
      </c>
      <c r="AA190">
        <v>46.8</v>
      </c>
      <c r="AB190">
        <v>230</v>
      </c>
    </row>
    <row r="191" spans="1:28" x14ac:dyDescent="0.3">
      <c r="A191" t="s">
        <v>791</v>
      </c>
      <c r="B191" t="s">
        <v>792</v>
      </c>
      <c r="C191" s="1" t="str">
        <f t="shared" si="8"/>
        <v>21:0826</v>
      </c>
      <c r="D191" s="1" t="str">
        <f t="shared" si="9"/>
        <v>21:0229</v>
      </c>
      <c r="E191" t="s">
        <v>793</v>
      </c>
      <c r="F191" t="s">
        <v>794</v>
      </c>
      <c r="H191">
        <v>54.421654400000001</v>
      </c>
      <c r="I191">
        <v>-60.595594699999999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11</v>
      </c>
      <c r="M191" t="s">
        <v>81</v>
      </c>
      <c r="N191">
        <v>190</v>
      </c>
      <c r="O191">
        <v>159</v>
      </c>
      <c r="P191">
        <v>49</v>
      </c>
      <c r="Q191">
        <v>7</v>
      </c>
      <c r="R191">
        <v>8</v>
      </c>
      <c r="S191">
        <v>28</v>
      </c>
      <c r="T191">
        <v>0.9</v>
      </c>
      <c r="U191">
        <v>1410</v>
      </c>
      <c r="V191">
        <v>10.5</v>
      </c>
      <c r="W191">
        <v>0.3</v>
      </c>
      <c r="X191">
        <v>47</v>
      </c>
      <c r="Y191">
        <v>47</v>
      </c>
      <c r="Z191">
        <v>250</v>
      </c>
      <c r="AA191">
        <v>35.200000000000003</v>
      </c>
      <c r="AB191">
        <v>200</v>
      </c>
    </row>
    <row r="192" spans="1:28" x14ac:dyDescent="0.3">
      <c r="A192" t="s">
        <v>795</v>
      </c>
      <c r="B192" t="s">
        <v>796</v>
      </c>
      <c r="C192" s="1" t="str">
        <f t="shared" si="8"/>
        <v>21:0826</v>
      </c>
      <c r="D192" s="1" t="str">
        <f t="shared" si="9"/>
        <v>21:0229</v>
      </c>
      <c r="E192" t="s">
        <v>797</v>
      </c>
      <c r="F192" t="s">
        <v>798</v>
      </c>
      <c r="H192">
        <v>54.405810000000002</v>
      </c>
      <c r="I192">
        <v>-60.646004099999999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11</v>
      </c>
      <c r="M192" t="s">
        <v>86</v>
      </c>
      <c r="N192">
        <v>191</v>
      </c>
      <c r="O192">
        <v>42</v>
      </c>
      <c r="P192">
        <v>18</v>
      </c>
      <c r="Q192">
        <v>6</v>
      </c>
      <c r="R192">
        <v>5</v>
      </c>
      <c r="S192">
        <v>-2</v>
      </c>
      <c r="T192">
        <v>0.2</v>
      </c>
      <c r="U192">
        <v>34</v>
      </c>
      <c r="V192">
        <v>0.35</v>
      </c>
      <c r="W192">
        <v>-0.2</v>
      </c>
      <c r="X192">
        <v>5</v>
      </c>
      <c r="Y192">
        <v>13</v>
      </c>
      <c r="Z192">
        <v>140</v>
      </c>
      <c r="AA192">
        <v>35.299999999999997</v>
      </c>
      <c r="AB192">
        <v>90</v>
      </c>
    </row>
    <row r="193" spans="1:28" x14ac:dyDescent="0.3">
      <c r="A193" t="s">
        <v>799</v>
      </c>
      <c r="B193" t="s">
        <v>800</v>
      </c>
      <c r="C193" s="1" t="str">
        <f t="shared" si="8"/>
        <v>21:0826</v>
      </c>
      <c r="D193" s="1" t="str">
        <f t="shared" si="9"/>
        <v>21:0229</v>
      </c>
      <c r="E193" t="s">
        <v>801</v>
      </c>
      <c r="F193" t="s">
        <v>802</v>
      </c>
      <c r="H193">
        <v>54.412954999999997</v>
      </c>
      <c r="I193">
        <v>-60.690599200000001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11</v>
      </c>
      <c r="M193" t="s">
        <v>91</v>
      </c>
      <c r="N193">
        <v>192</v>
      </c>
      <c r="O193">
        <v>83</v>
      </c>
      <c r="P193">
        <v>12</v>
      </c>
      <c r="Q193">
        <v>8</v>
      </c>
      <c r="R193">
        <v>6</v>
      </c>
      <c r="S193">
        <v>7</v>
      </c>
      <c r="T193">
        <v>0.2</v>
      </c>
      <c r="U193">
        <v>413</v>
      </c>
      <c r="V193">
        <v>3.4</v>
      </c>
      <c r="W193">
        <v>-0.2</v>
      </c>
      <c r="X193">
        <v>8</v>
      </c>
      <c r="Y193">
        <v>23</v>
      </c>
      <c r="Z193">
        <v>110</v>
      </c>
      <c r="AA193">
        <v>19.5</v>
      </c>
      <c r="AB193">
        <v>280</v>
      </c>
    </row>
    <row r="194" spans="1:28" x14ac:dyDescent="0.3">
      <c r="A194" t="s">
        <v>803</v>
      </c>
      <c r="B194" t="s">
        <v>804</v>
      </c>
      <c r="C194" s="1" t="str">
        <f t="shared" ref="C194:C257" si="12">HYPERLINK("https://geochem.nrcan.gc.ca/cdogs/content/bdl/bdl210826_e.htm", "21:0826")</f>
        <v>21:0826</v>
      </c>
      <c r="D194" s="1" t="str">
        <f t="shared" ref="D194:D257" si="13">HYPERLINK("https://geochem.nrcan.gc.ca/cdogs/content/svy/svy210229_e.htm", "21:0229")</f>
        <v>21:0229</v>
      </c>
      <c r="E194" t="s">
        <v>805</v>
      </c>
      <c r="F194" t="s">
        <v>806</v>
      </c>
      <c r="H194">
        <v>54.3865585</v>
      </c>
      <c r="I194">
        <v>-60.715494300000003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96</v>
      </c>
      <c r="N194">
        <v>193</v>
      </c>
      <c r="O194">
        <v>58</v>
      </c>
      <c r="P194">
        <v>12</v>
      </c>
      <c r="Q194">
        <v>5</v>
      </c>
      <c r="R194">
        <v>6</v>
      </c>
      <c r="S194">
        <v>-2</v>
      </c>
      <c r="T194">
        <v>0.3</v>
      </c>
      <c r="U194">
        <v>21</v>
      </c>
      <c r="V194">
        <v>0.2</v>
      </c>
      <c r="W194">
        <v>0.2</v>
      </c>
      <c r="X194">
        <v>5</v>
      </c>
      <c r="Y194">
        <v>11</v>
      </c>
      <c r="Z194">
        <v>130</v>
      </c>
      <c r="AA194">
        <v>28.8</v>
      </c>
      <c r="AB194">
        <v>50</v>
      </c>
    </row>
    <row r="195" spans="1:28" x14ac:dyDescent="0.3">
      <c r="A195" t="s">
        <v>807</v>
      </c>
      <c r="B195" t="s">
        <v>808</v>
      </c>
      <c r="C195" s="1" t="str">
        <f t="shared" si="12"/>
        <v>21:0826</v>
      </c>
      <c r="D195" s="1" t="str">
        <f t="shared" si="13"/>
        <v>21:0229</v>
      </c>
      <c r="E195" t="s">
        <v>809</v>
      </c>
      <c r="F195" t="s">
        <v>810</v>
      </c>
      <c r="H195">
        <v>54.379136699999997</v>
      </c>
      <c r="I195">
        <v>-60.741008100000002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11</v>
      </c>
      <c r="M195" t="s">
        <v>101</v>
      </c>
      <c r="N195">
        <v>194</v>
      </c>
      <c r="O195">
        <v>27</v>
      </c>
      <c r="P195">
        <v>10</v>
      </c>
      <c r="Q195">
        <v>5</v>
      </c>
      <c r="R195">
        <v>4</v>
      </c>
      <c r="S195">
        <v>-2</v>
      </c>
      <c r="T195">
        <v>-0.2</v>
      </c>
      <c r="U195">
        <v>30</v>
      </c>
      <c r="V195">
        <v>0.3</v>
      </c>
      <c r="W195">
        <v>-0.2</v>
      </c>
      <c r="X195">
        <v>2</v>
      </c>
      <c r="Y195">
        <v>10</v>
      </c>
      <c r="Z195">
        <v>110</v>
      </c>
      <c r="AA195">
        <v>22.7</v>
      </c>
      <c r="AB195">
        <v>80</v>
      </c>
    </row>
    <row r="196" spans="1:28" x14ac:dyDescent="0.3">
      <c r="A196" t="s">
        <v>811</v>
      </c>
      <c r="B196" t="s">
        <v>812</v>
      </c>
      <c r="C196" s="1" t="str">
        <f t="shared" si="12"/>
        <v>21:0826</v>
      </c>
      <c r="D196" s="1" t="str">
        <f t="shared" si="13"/>
        <v>21:0229</v>
      </c>
      <c r="E196" t="s">
        <v>813</v>
      </c>
      <c r="F196" t="s">
        <v>814</v>
      </c>
      <c r="H196">
        <v>54.369945399999999</v>
      </c>
      <c r="I196">
        <v>-60.823973899999999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11</v>
      </c>
      <c r="M196" t="s">
        <v>106</v>
      </c>
      <c r="N196">
        <v>195</v>
      </c>
      <c r="O196">
        <v>70</v>
      </c>
      <c r="P196">
        <v>28</v>
      </c>
      <c r="Q196">
        <v>5</v>
      </c>
      <c r="R196">
        <v>15</v>
      </c>
      <c r="S196">
        <v>10</v>
      </c>
      <c r="T196">
        <v>0.4</v>
      </c>
      <c r="U196">
        <v>640</v>
      </c>
      <c r="V196">
        <v>3.9</v>
      </c>
      <c r="W196">
        <v>0.2</v>
      </c>
      <c r="X196">
        <v>4</v>
      </c>
      <c r="Y196">
        <v>42</v>
      </c>
      <c r="Z196">
        <v>140</v>
      </c>
      <c r="AA196">
        <v>13.2</v>
      </c>
      <c r="AB196">
        <v>210</v>
      </c>
    </row>
    <row r="197" spans="1:28" x14ac:dyDescent="0.3">
      <c r="A197" t="s">
        <v>815</v>
      </c>
      <c r="B197" t="s">
        <v>816</v>
      </c>
      <c r="C197" s="1" t="str">
        <f t="shared" si="12"/>
        <v>21:0826</v>
      </c>
      <c r="D197" s="1" t="str">
        <f t="shared" si="13"/>
        <v>21:0229</v>
      </c>
      <c r="E197" t="s">
        <v>817</v>
      </c>
      <c r="F197" t="s">
        <v>818</v>
      </c>
      <c r="H197">
        <v>54.370441999999997</v>
      </c>
      <c r="I197">
        <v>-60.858773499999998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11</v>
      </c>
      <c r="M197" t="s">
        <v>111</v>
      </c>
      <c r="N197">
        <v>196</v>
      </c>
      <c r="O197">
        <v>59</v>
      </c>
      <c r="P197">
        <v>42</v>
      </c>
      <c r="Q197">
        <v>14</v>
      </c>
      <c r="R197">
        <v>5</v>
      </c>
      <c r="S197">
        <v>2</v>
      </c>
      <c r="T197">
        <v>0.8</v>
      </c>
      <c r="U197">
        <v>1040</v>
      </c>
      <c r="V197">
        <v>1.5</v>
      </c>
      <c r="W197">
        <v>1</v>
      </c>
      <c r="X197">
        <v>3</v>
      </c>
      <c r="Y197">
        <v>23</v>
      </c>
      <c r="Z197">
        <v>230</v>
      </c>
      <c r="AA197">
        <v>39.1</v>
      </c>
      <c r="AB197">
        <v>110</v>
      </c>
    </row>
    <row r="198" spans="1:28" x14ac:dyDescent="0.3">
      <c r="A198" t="s">
        <v>819</v>
      </c>
      <c r="B198" t="s">
        <v>820</v>
      </c>
      <c r="C198" s="1" t="str">
        <f t="shared" si="12"/>
        <v>21:0826</v>
      </c>
      <c r="D198" s="1" t="str">
        <f t="shared" si="13"/>
        <v>21:0229</v>
      </c>
      <c r="E198" t="s">
        <v>821</v>
      </c>
      <c r="F198" t="s">
        <v>822</v>
      </c>
      <c r="H198">
        <v>54.444888800000001</v>
      </c>
      <c r="I198">
        <v>-60.769686700000001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11</v>
      </c>
      <c r="M198" t="s">
        <v>116</v>
      </c>
      <c r="N198">
        <v>197</v>
      </c>
      <c r="O198">
        <v>58</v>
      </c>
      <c r="P198">
        <v>82</v>
      </c>
      <c r="Q198">
        <v>4</v>
      </c>
      <c r="R198">
        <v>10</v>
      </c>
      <c r="S198">
        <v>3</v>
      </c>
      <c r="T198">
        <v>0.4</v>
      </c>
      <c r="U198">
        <v>205</v>
      </c>
      <c r="V198">
        <v>1.2</v>
      </c>
      <c r="W198">
        <v>0.4</v>
      </c>
      <c r="X198">
        <v>4</v>
      </c>
      <c r="Y198">
        <v>52</v>
      </c>
      <c r="Z198">
        <v>230</v>
      </c>
      <c r="AA198">
        <v>53.5</v>
      </c>
      <c r="AB198">
        <v>110</v>
      </c>
    </row>
    <row r="199" spans="1:28" x14ac:dyDescent="0.3">
      <c r="A199" t="s">
        <v>823</v>
      </c>
      <c r="B199" t="s">
        <v>824</v>
      </c>
      <c r="C199" s="1" t="str">
        <f t="shared" si="12"/>
        <v>21:0826</v>
      </c>
      <c r="D199" s="1" t="str">
        <f t="shared" si="13"/>
        <v>21:0229</v>
      </c>
      <c r="E199" t="s">
        <v>825</v>
      </c>
      <c r="F199" t="s">
        <v>826</v>
      </c>
      <c r="H199">
        <v>54.476002999999999</v>
      </c>
      <c r="I199">
        <v>-61.052160600000001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32</v>
      </c>
      <c r="N199">
        <v>198</v>
      </c>
      <c r="O199">
        <v>387</v>
      </c>
      <c r="P199">
        <v>119</v>
      </c>
      <c r="Q199">
        <v>14</v>
      </c>
      <c r="R199">
        <v>51</v>
      </c>
      <c r="S199">
        <v>21</v>
      </c>
      <c r="T199">
        <v>1.1000000000000001</v>
      </c>
      <c r="U199">
        <v>2000</v>
      </c>
      <c r="V199">
        <v>13.5</v>
      </c>
      <c r="W199">
        <v>4.5</v>
      </c>
      <c r="X199">
        <v>12</v>
      </c>
      <c r="Y199">
        <v>27</v>
      </c>
      <c r="Z199">
        <v>360</v>
      </c>
      <c r="AA199">
        <v>40.299999999999997</v>
      </c>
      <c r="AB199">
        <v>120</v>
      </c>
    </row>
    <row r="200" spans="1:28" x14ac:dyDescent="0.3">
      <c r="A200" t="s">
        <v>827</v>
      </c>
      <c r="B200" t="s">
        <v>828</v>
      </c>
      <c r="C200" s="1" t="str">
        <f t="shared" si="12"/>
        <v>21:0826</v>
      </c>
      <c r="D200" s="1" t="str">
        <f t="shared" si="13"/>
        <v>21:0229</v>
      </c>
      <c r="E200" t="s">
        <v>829</v>
      </c>
      <c r="F200" t="s">
        <v>830</v>
      </c>
      <c r="H200">
        <v>54.461342700000003</v>
      </c>
      <c r="I200">
        <v>-61.032227800000001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47</v>
      </c>
      <c r="N200">
        <v>199</v>
      </c>
      <c r="O200">
        <v>490</v>
      </c>
      <c r="P200">
        <v>154</v>
      </c>
      <c r="Q200">
        <v>15</v>
      </c>
      <c r="R200">
        <v>119</v>
      </c>
      <c r="S200">
        <v>23</v>
      </c>
      <c r="T200">
        <v>1.7</v>
      </c>
      <c r="U200">
        <v>1740</v>
      </c>
      <c r="V200">
        <v>9.9</v>
      </c>
      <c r="W200">
        <v>4.0999999999999996</v>
      </c>
      <c r="X200">
        <v>7</v>
      </c>
      <c r="Y200">
        <v>34</v>
      </c>
      <c r="Z200">
        <v>490</v>
      </c>
      <c r="AA200">
        <v>33.1</v>
      </c>
      <c r="AB200">
        <v>100</v>
      </c>
    </row>
    <row r="201" spans="1:28" x14ac:dyDescent="0.3">
      <c r="A201" t="s">
        <v>831</v>
      </c>
      <c r="B201" t="s">
        <v>832</v>
      </c>
      <c r="C201" s="1" t="str">
        <f t="shared" si="12"/>
        <v>21:0826</v>
      </c>
      <c r="D201" s="1" t="str">
        <f t="shared" si="13"/>
        <v>21:0229</v>
      </c>
      <c r="E201" t="s">
        <v>829</v>
      </c>
      <c r="F201" t="s">
        <v>833</v>
      </c>
      <c r="H201">
        <v>54.461342700000003</v>
      </c>
      <c r="I201">
        <v>-61.032227800000001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51</v>
      </c>
      <c r="N201">
        <v>200</v>
      </c>
      <c r="O201">
        <v>430</v>
      </c>
      <c r="P201">
        <v>153</v>
      </c>
      <c r="Q201">
        <v>17</v>
      </c>
      <c r="R201">
        <v>86</v>
      </c>
      <c r="S201">
        <v>17</v>
      </c>
      <c r="T201">
        <v>1.7</v>
      </c>
      <c r="U201">
        <v>840</v>
      </c>
      <c r="V201">
        <v>10.1</v>
      </c>
      <c r="W201">
        <v>3.1</v>
      </c>
      <c r="X201">
        <v>9</v>
      </c>
      <c r="Y201">
        <v>36</v>
      </c>
      <c r="Z201">
        <v>410</v>
      </c>
      <c r="AA201">
        <v>34.9</v>
      </c>
      <c r="AB201">
        <v>110</v>
      </c>
    </row>
    <row r="202" spans="1:28" x14ac:dyDescent="0.3">
      <c r="A202" t="s">
        <v>834</v>
      </c>
      <c r="B202" t="s">
        <v>835</v>
      </c>
      <c r="C202" s="1" t="str">
        <f t="shared" si="12"/>
        <v>21:0826</v>
      </c>
      <c r="D202" s="1" t="str">
        <f t="shared" si="13"/>
        <v>21:0229</v>
      </c>
      <c r="E202" t="s">
        <v>836</v>
      </c>
      <c r="F202" t="s">
        <v>837</v>
      </c>
      <c r="H202">
        <v>54.457916400000002</v>
      </c>
      <c r="I202">
        <v>-61.050427999999997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37</v>
      </c>
      <c r="N202">
        <v>201</v>
      </c>
      <c r="O202">
        <v>442</v>
      </c>
      <c r="P202">
        <v>121</v>
      </c>
      <c r="Q202">
        <v>11</v>
      </c>
      <c r="R202">
        <v>80</v>
      </c>
      <c r="S202">
        <v>17</v>
      </c>
      <c r="T202">
        <v>1.5</v>
      </c>
      <c r="U202">
        <v>477</v>
      </c>
      <c r="V202">
        <v>8.1999999999999993</v>
      </c>
      <c r="W202">
        <v>4.3</v>
      </c>
      <c r="X202">
        <v>10</v>
      </c>
      <c r="Y202">
        <v>17</v>
      </c>
      <c r="Z202">
        <v>400</v>
      </c>
      <c r="AA202">
        <v>47.2</v>
      </c>
      <c r="AB202">
        <v>80</v>
      </c>
    </row>
    <row r="203" spans="1:28" x14ac:dyDescent="0.3">
      <c r="A203" t="s">
        <v>838</v>
      </c>
      <c r="B203" t="s">
        <v>839</v>
      </c>
      <c r="C203" s="1" t="str">
        <f t="shared" si="12"/>
        <v>21:0826</v>
      </c>
      <c r="D203" s="1" t="str">
        <f t="shared" si="13"/>
        <v>21:0229</v>
      </c>
      <c r="E203" t="s">
        <v>840</v>
      </c>
      <c r="F203" t="s">
        <v>841</v>
      </c>
      <c r="H203">
        <v>54.455224100000002</v>
      </c>
      <c r="I203">
        <v>-61.022493699999998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42</v>
      </c>
      <c r="N203">
        <v>202</v>
      </c>
      <c r="O203">
        <v>303</v>
      </c>
      <c r="P203">
        <v>163</v>
      </c>
      <c r="Q203">
        <v>9</v>
      </c>
      <c r="R203">
        <v>60</v>
      </c>
      <c r="S203">
        <v>21</v>
      </c>
      <c r="T203">
        <v>1.3</v>
      </c>
      <c r="U203">
        <v>506</v>
      </c>
      <c r="V203">
        <v>8.6999999999999993</v>
      </c>
      <c r="W203">
        <v>2.7</v>
      </c>
      <c r="X203">
        <v>8</v>
      </c>
      <c r="Y203">
        <v>35</v>
      </c>
      <c r="Z203">
        <v>670</v>
      </c>
      <c r="AA203">
        <v>49.9</v>
      </c>
      <c r="AB203">
        <v>140</v>
      </c>
    </row>
    <row r="204" spans="1:28" x14ac:dyDescent="0.3">
      <c r="A204" t="s">
        <v>842</v>
      </c>
      <c r="B204" t="s">
        <v>843</v>
      </c>
      <c r="C204" s="1" t="str">
        <f t="shared" si="12"/>
        <v>21:0826</v>
      </c>
      <c r="D204" s="1" t="str">
        <f t="shared" si="13"/>
        <v>21:0229</v>
      </c>
      <c r="E204" t="s">
        <v>844</v>
      </c>
      <c r="F204" t="s">
        <v>845</v>
      </c>
      <c r="H204">
        <v>54.362905300000001</v>
      </c>
      <c r="I204">
        <v>-61.036138000000001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56</v>
      </c>
      <c r="N204">
        <v>203</v>
      </c>
      <c r="O204">
        <v>84</v>
      </c>
      <c r="P204">
        <v>21</v>
      </c>
      <c r="Q204">
        <v>3</v>
      </c>
      <c r="R204">
        <v>15</v>
      </c>
      <c r="S204">
        <v>2</v>
      </c>
      <c r="T204">
        <v>-0.2</v>
      </c>
      <c r="U204">
        <v>98</v>
      </c>
      <c r="V204">
        <v>0.75</v>
      </c>
      <c r="W204">
        <v>0.4</v>
      </c>
      <c r="X204">
        <v>3</v>
      </c>
      <c r="Y204">
        <v>26</v>
      </c>
      <c r="Z204">
        <v>160</v>
      </c>
      <c r="AA204">
        <v>51.6</v>
      </c>
      <c r="AB204">
        <v>60</v>
      </c>
    </row>
    <row r="205" spans="1:28" x14ac:dyDescent="0.3">
      <c r="A205" t="s">
        <v>846</v>
      </c>
      <c r="B205" t="s">
        <v>847</v>
      </c>
      <c r="C205" s="1" t="str">
        <f t="shared" si="12"/>
        <v>21:0826</v>
      </c>
      <c r="D205" s="1" t="str">
        <f t="shared" si="13"/>
        <v>21:0229</v>
      </c>
      <c r="E205" t="s">
        <v>848</v>
      </c>
      <c r="F205" t="s">
        <v>849</v>
      </c>
      <c r="H205">
        <v>54.357472199999997</v>
      </c>
      <c r="I205">
        <v>-61.0436616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61</v>
      </c>
      <c r="N205">
        <v>204</v>
      </c>
      <c r="O205">
        <v>65</v>
      </c>
      <c r="P205">
        <v>26</v>
      </c>
      <c r="Q205">
        <v>7</v>
      </c>
      <c r="R205">
        <v>11</v>
      </c>
      <c r="S205">
        <v>2</v>
      </c>
      <c r="T205">
        <v>0.4</v>
      </c>
      <c r="U205">
        <v>188</v>
      </c>
      <c r="V205">
        <v>1.8</v>
      </c>
      <c r="W205">
        <v>0.4</v>
      </c>
      <c r="X205">
        <v>3</v>
      </c>
      <c r="Y205">
        <v>32</v>
      </c>
      <c r="Z205">
        <v>200</v>
      </c>
      <c r="AA205">
        <v>37.799999999999997</v>
      </c>
      <c r="AB205">
        <v>120</v>
      </c>
    </row>
    <row r="206" spans="1:28" x14ac:dyDescent="0.3">
      <c r="A206" t="s">
        <v>850</v>
      </c>
      <c r="B206" t="s">
        <v>851</v>
      </c>
      <c r="C206" s="1" t="str">
        <f t="shared" si="12"/>
        <v>21:0826</v>
      </c>
      <c r="D206" s="1" t="str">
        <f t="shared" si="13"/>
        <v>21:0229</v>
      </c>
      <c r="E206" t="s">
        <v>852</v>
      </c>
      <c r="F206" t="s">
        <v>853</v>
      </c>
      <c r="H206">
        <v>54.363138200000002</v>
      </c>
      <c r="I206">
        <v>-61.053289800000002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12</v>
      </c>
      <c r="M206" t="s">
        <v>66</v>
      </c>
      <c r="N206">
        <v>205</v>
      </c>
      <c r="O206">
        <v>103</v>
      </c>
      <c r="P206">
        <v>27</v>
      </c>
      <c r="Q206">
        <v>4</v>
      </c>
      <c r="R206">
        <v>11</v>
      </c>
      <c r="S206">
        <v>13</v>
      </c>
      <c r="T206">
        <v>0.3</v>
      </c>
      <c r="U206">
        <v>1140</v>
      </c>
      <c r="V206">
        <v>7.4</v>
      </c>
      <c r="W206">
        <v>0.5</v>
      </c>
      <c r="X206">
        <v>5</v>
      </c>
      <c r="Y206">
        <v>37</v>
      </c>
      <c r="Z206">
        <v>230</v>
      </c>
      <c r="AA206">
        <v>32.200000000000003</v>
      </c>
      <c r="AB206">
        <v>100</v>
      </c>
    </row>
    <row r="207" spans="1:28" x14ac:dyDescent="0.3">
      <c r="A207" t="s">
        <v>854</v>
      </c>
      <c r="B207" t="s">
        <v>855</v>
      </c>
      <c r="C207" s="1" t="str">
        <f t="shared" si="12"/>
        <v>21:0826</v>
      </c>
      <c r="D207" s="1" t="str">
        <f t="shared" si="13"/>
        <v>21:0229</v>
      </c>
      <c r="E207" t="s">
        <v>856</v>
      </c>
      <c r="F207" t="s">
        <v>857</v>
      </c>
      <c r="H207">
        <v>54.357106799999997</v>
      </c>
      <c r="I207">
        <v>-61.052743999999997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12</v>
      </c>
      <c r="M207" t="s">
        <v>71</v>
      </c>
      <c r="N207">
        <v>206</v>
      </c>
      <c r="O207">
        <v>34</v>
      </c>
      <c r="P207">
        <v>18</v>
      </c>
      <c r="Q207">
        <v>3</v>
      </c>
      <c r="R207">
        <v>10</v>
      </c>
      <c r="S207">
        <v>3</v>
      </c>
      <c r="T207">
        <v>-0.2</v>
      </c>
      <c r="U207">
        <v>133</v>
      </c>
      <c r="V207">
        <v>0.3</v>
      </c>
      <c r="W207">
        <v>0.3</v>
      </c>
      <c r="X207">
        <v>2</v>
      </c>
      <c r="Y207">
        <v>10</v>
      </c>
      <c r="Z207">
        <v>160</v>
      </c>
      <c r="AA207">
        <v>41.7</v>
      </c>
      <c r="AB207">
        <v>90</v>
      </c>
    </row>
    <row r="208" spans="1:28" x14ac:dyDescent="0.3">
      <c r="A208" t="s">
        <v>858</v>
      </c>
      <c r="B208" t="s">
        <v>859</v>
      </c>
      <c r="C208" s="1" t="str">
        <f t="shared" si="12"/>
        <v>21:0826</v>
      </c>
      <c r="D208" s="1" t="str">
        <f t="shared" si="13"/>
        <v>21:0229</v>
      </c>
      <c r="E208" t="s">
        <v>860</v>
      </c>
      <c r="F208" t="s">
        <v>861</v>
      </c>
      <c r="H208">
        <v>54.361652200000002</v>
      </c>
      <c r="I208">
        <v>-61.072153800000002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12</v>
      </c>
      <c r="M208" t="s">
        <v>76</v>
      </c>
      <c r="N208">
        <v>207</v>
      </c>
      <c r="O208">
        <v>76</v>
      </c>
      <c r="P208">
        <v>20</v>
      </c>
      <c r="Q208">
        <v>2</v>
      </c>
      <c r="R208">
        <v>11</v>
      </c>
      <c r="S208">
        <v>7</v>
      </c>
      <c r="T208">
        <v>-0.2</v>
      </c>
      <c r="U208">
        <v>260</v>
      </c>
      <c r="V208">
        <v>5.0999999999999996</v>
      </c>
      <c r="W208">
        <v>0.4</v>
      </c>
      <c r="X208">
        <v>4</v>
      </c>
      <c r="Y208">
        <v>27</v>
      </c>
      <c r="Z208">
        <v>160</v>
      </c>
      <c r="AA208">
        <v>53.9</v>
      </c>
      <c r="AB208">
        <v>150</v>
      </c>
    </row>
    <row r="209" spans="1:28" x14ac:dyDescent="0.3">
      <c r="A209" t="s">
        <v>862</v>
      </c>
      <c r="B209" t="s">
        <v>863</v>
      </c>
      <c r="C209" s="1" t="str">
        <f t="shared" si="12"/>
        <v>21:0826</v>
      </c>
      <c r="D209" s="1" t="str">
        <f t="shared" si="13"/>
        <v>21:0229</v>
      </c>
      <c r="E209" t="s">
        <v>864</v>
      </c>
      <c r="F209" t="s">
        <v>865</v>
      </c>
      <c r="H209">
        <v>54.372156799999999</v>
      </c>
      <c r="I209">
        <v>-61.1128766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12</v>
      </c>
      <c r="M209" t="s">
        <v>81</v>
      </c>
      <c r="N209">
        <v>208</v>
      </c>
      <c r="O209">
        <v>60</v>
      </c>
      <c r="P209">
        <v>20</v>
      </c>
      <c r="Q209">
        <v>2</v>
      </c>
      <c r="R209">
        <v>13</v>
      </c>
      <c r="S209">
        <v>4</v>
      </c>
      <c r="T209">
        <v>-0.2</v>
      </c>
      <c r="U209">
        <v>36</v>
      </c>
      <c r="V209">
        <v>0.35</v>
      </c>
      <c r="W209">
        <v>0.2</v>
      </c>
      <c r="X209">
        <v>8</v>
      </c>
      <c r="Y209">
        <v>17</v>
      </c>
      <c r="Z209">
        <v>110</v>
      </c>
      <c r="AA209">
        <v>36.1</v>
      </c>
      <c r="AB209">
        <v>40</v>
      </c>
    </row>
    <row r="210" spans="1:28" x14ac:dyDescent="0.3">
      <c r="A210" t="s">
        <v>866</v>
      </c>
      <c r="B210" t="s">
        <v>867</v>
      </c>
      <c r="C210" s="1" t="str">
        <f t="shared" si="12"/>
        <v>21:0826</v>
      </c>
      <c r="D210" s="1" t="str">
        <f t="shared" si="13"/>
        <v>21:0229</v>
      </c>
      <c r="E210" t="s">
        <v>868</v>
      </c>
      <c r="F210" t="s">
        <v>869</v>
      </c>
      <c r="H210">
        <v>54.355055999999998</v>
      </c>
      <c r="I210">
        <v>-61.114353199999996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12</v>
      </c>
      <c r="M210" t="s">
        <v>86</v>
      </c>
      <c r="N210">
        <v>209</v>
      </c>
      <c r="O210">
        <v>63</v>
      </c>
      <c r="P210">
        <v>30</v>
      </c>
      <c r="Q210">
        <v>4</v>
      </c>
      <c r="R210">
        <v>19</v>
      </c>
      <c r="S210">
        <v>7</v>
      </c>
      <c r="T210">
        <v>-0.2</v>
      </c>
      <c r="U210">
        <v>168</v>
      </c>
      <c r="V210">
        <v>1.3</v>
      </c>
      <c r="W210">
        <v>0.2</v>
      </c>
      <c r="X210">
        <v>2</v>
      </c>
      <c r="Y210">
        <v>39</v>
      </c>
      <c r="Z210">
        <v>100</v>
      </c>
      <c r="AA210">
        <v>9</v>
      </c>
      <c r="AB210">
        <v>210</v>
      </c>
    </row>
    <row r="211" spans="1:28" x14ac:dyDescent="0.3">
      <c r="A211" t="s">
        <v>870</v>
      </c>
      <c r="B211" t="s">
        <v>871</v>
      </c>
      <c r="C211" s="1" t="str">
        <f t="shared" si="12"/>
        <v>21:0826</v>
      </c>
      <c r="D211" s="1" t="str">
        <f t="shared" si="13"/>
        <v>21:0229</v>
      </c>
      <c r="E211" t="s">
        <v>872</v>
      </c>
      <c r="F211" t="s">
        <v>873</v>
      </c>
      <c r="H211">
        <v>54.342562800000003</v>
      </c>
      <c r="I211">
        <v>-61.096694300000003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12</v>
      </c>
      <c r="M211" t="s">
        <v>91</v>
      </c>
      <c r="N211">
        <v>210</v>
      </c>
      <c r="O211">
        <v>148</v>
      </c>
      <c r="P211">
        <v>88</v>
      </c>
      <c r="Q211">
        <v>7</v>
      </c>
      <c r="R211">
        <v>15</v>
      </c>
      <c r="S211">
        <v>7</v>
      </c>
      <c r="T211">
        <v>0.6</v>
      </c>
      <c r="U211">
        <v>633</v>
      </c>
      <c r="V211">
        <v>5.8</v>
      </c>
      <c r="W211">
        <v>0.9</v>
      </c>
      <c r="X211">
        <v>4</v>
      </c>
      <c r="Y211">
        <v>52</v>
      </c>
      <c r="Z211">
        <v>210</v>
      </c>
      <c r="AA211">
        <v>45.3</v>
      </c>
      <c r="AB211">
        <v>120</v>
      </c>
    </row>
    <row r="212" spans="1:28" x14ac:dyDescent="0.3">
      <c r="A212" t="s">
        <v>874</v>
      </c>
      <c r="B212" t="s">
        <v>875</v>
      </c>
      <c r="C212" s="1" t="str">
        <f t="shared" si="12"/>
        <v>21:0826</v>
      </c>
      <c r="D212" s="1" t="str">
        <f t="shared" si="13"/>
        <v>21:0229</v>
      </c>
      <c r="E212" t="s">
        <v>876</v>
      </c>
      <c r="F212" t="s">
        <v>877</v>
      </c>
      <c r="H212">
        <v>54.350028600000002</v>
      </c>
      <c r="I212">
        <v>-61.074914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12</v>
      </c>
      <c r="M212" t="s">
        <v>96</v>
      </c>
      <c r="N212">
        <v>211</v>
      </c>
      <c r="O212">
        <v>132</v>
      </c>
      <c r="P212">
        <v>40</v>
      </c>
      <c r="Q212">
        <v>6</v>
      </c>
      <c r="R212">
        <v>11</v>
      </c>
      <c r="S212">
        <v>6</v>
      </c>
      <c r="T212">
        <v>0.6</v>
      </c>
      <c r="U212">
        <v>1360</v>
      </c>
      <c r="V212">
        <v>1.9</v>
      </c>
      <c r="W212">
        <v>0.6</v>
      </c>
      <c r="X212">
        <v>14</v>
      </c>
      <c r="Y212">
        <v>36</v>
      </c>
      <c r="Z212">
        <v>300</v>
      </c>
      <c r="AA212">
        <v>33.299999999999997</v>
      </c>
      <c r="AB212">
        <v>130</v>
      </c>
    </row>
    <row r="213" spans="1:28" x14ac:dyDescent="0.3">
      <c r="A213" t="s">
        <v>878</v>
      </c>
      <c r="B213" t="s">
        <v>879</v>
      </c>
      <c r="C213" s="1" t="str">
        <f t="shared" si="12"/>
        <v>21:0826</v>
      </c>
      <c r="D213" s="1" t="str">
        <f t="shared" si="13"/>
        <v>21:0229</v>
      </c>
      <c r="E213" t="s">
        <v>880</v>
      </c>
      <c r="F213" t="s">
        <v>881</v>
      </c>
      <c r="H213">
        <v>54.341919599999997</v>
      </c>
      <c r="I213">
        <v>-61.056354499999998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12</v>
      </c>
      <c r="M213" t="s">
        <v>101</v>
      </c>
      <c r="N213">
        <v>212</v>
      </c>
      <c r="O213">
        <v>103</v>
      </c>
      <c r="P213">
        <v>36</v>
      </c>
      <c r="Q213">
        <v>2</v>
      </c>
      <c r="R213">
        <v>8</v>
      </c>
      <c r="S213">
        <v>3</v>
      </c>
      <c r="T213">
        <v>0.2</v>
      </c>
      <c r="U213">
        <v>270</v>
      </c>
      <c r="V213">
        <v>1</v>
      </c>
      <c r="W213">
        <v>0.5</v>
      </c>
      <c r="X213">
        <v>6</v>
      </c>
      <c r="Y213">
        <v>24</v>
      </c>
      <c r="Z213">
        <v>80</v>
      </c>
      <c r="AA213">
        <v>66.099999999999994</v>
      </c>
      <c r="AB213">
        <v>110</v>
      </c>
    </row>
    <row r="214" spans="1:28" x14ac:dyDescent="0.3">
      <c r="A214" t="s">
        <v>882</v>
      </c>
      <c r="B214" t="s">
        <v>883</v>
      </c>
      <c r="C214" s="1" t="str">
        <f t="shared" si="12"/>
        <v>21:0826</v>
      </c>
      <c r="D214" s="1" t="str">
        <f t="shared" si="13"/>
        <v>21:0229</v>
      </c>
      <c r="E214" t="s">
        <v>884</v>
      </c>
      <c r="F214" t="s">
        <v>885</v>
      </c>
      <c r="H214">
        <v>54.328035999999997</v>
      </c>
      <c r="I214">
        <v>-61.008133100000002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12</v>
      </c>
      <c r="M214" t="s">
        <v>106</v>
      </c>
      <c r="N214">
        <v>213</v>
      </c>
      <c r="O214">
        <v>120</v>
      </c>
      <c r="P214">
        <v>56</v>
      </c>
      <c r="Q214">
        <v>9</v>
      </c>
      <c r="R214">
        <v>12</v>
      </c>
      <c r="S214">
        <v>9</v>
      </c>
      <c r="T214">
        <v>0.6</v>
      </c>
      <c r="U214">
        <v>1840</v>
      </c>
      <c r="V214">
        <v>4.5999999999999996</v>
      </c>
      <c r="W214">
        <v>0.6</v>
      </c>
      <c r="X214">
        <v>4</v>
      </c>
      <c r="Y214">
        <v>41</v>
      </c>
      <c r="Z214">
        <v>250</v>
      </c>
      <c r="AA214">
        <v>43.1</v>
      </c>
      <c r="AB214">
        <v>160</v>
      </c>
    </row>
    <row r="215" spans="1:28" x14ac:dyDescent="0.3">
      <c r="A215" t="s">
        <v>886</v>
      </c>
      <c r="B215" t="s">
        <v>887</v>
      </c>
      <c r="C215" s="1" t="str">
        <f t="shared" si="12"/>
        <v>21:0826</v>
      </c>
      <c r="D215" s="1" t="str">
        <f t="shared" si="13"/>
        <v>21:0229</v>
      </c>
      <c r="E215" t="s">
        <v>888</v>
      </c>
      <c r="F215" t="s">
        <v>889</v>
      </c>
      <c r="H215">
        <v>54.313453299999999</v>
      </c>
      <c r="I215">
        <v>-61.030438599999997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12</v>
      </c>
      <c r="M215" t="s">
        <v>111</v>
      </c>
      <c r="N215">
        <v>214</v>
      </c>
      <c r="O215">
        <v>65</v>
      </c>
      <c r="P215">
        <v>27</v>
      </c>
      <c r="Q215">
        <v>10</v>
      </c>
      <c r="R215">
        <v>10</v>
      </c>
      <c r="S215">
        <v>4</v>
      </c>
      <c r="T215">
        <v>0.7</v>
      </c>
      <c r="U215">
        <v>178</v>
      </c>
      <c r="V215">
        <v>1.1000000000000001</v>
      </c>
      <c r="W215">
        <v>0.5</v>
      </c>
      <c r="X215">
        <v>7</v>
      </c>
      <c r="Y215">
        <v>30</v>
      </c>
      <c r="Z215">
        <v>260</v>
      </c>
      <c r="AA215">
        <v>45.9</v>
      </c>
      <c r="AB215">
        <v>110</v>
      </c>
    </row>
    <row r="216" spans="1:28" x14ac:dyDescent="0.3">
      <c r="A216" t="s">
        <v>890</v>
      </c>
      <c r="B216" t="s">
        <v>891</v>
      </c>
      <c r="C216" s="1" t="str">
        <f t="shared" si="12"/>
        <v>21:0826</v>
      </c>
      <c r="D216" s="1" t="str">
        <f t="shared" si="13"/>
        <v>21:0229</v>
      </c>
      <c r="E216" t="s">
        <v>892</v>
      </c>
      <c r="F216" t="s">
        <v>893</v>
      </c>
      <c r="H216">
        <v>54.324542899999997</v>
      </c>
      <c r="I216">
        <v>-61.1094601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12</v>
      </c>
      <c r="M216" t="s">
        <v>116</v>
      </c>
      <c r="N216">
        <v>215</v>
      </c>
      <c r="O216">
        <v>60</v>
      </c>
      <c r="P216">
        <v>30</v>
      </c>
      <c r="Q216">
        <v>6</v>
      </c>
      <c r="R216">
        <v>9</v>
      </c>
      <c r="S216">
        <v>3</v>
      </c>
      <c r="T216">
        <v>0.6</v>
      </c>
      <c r="U216">
        <v>160</v>
      </c>
      <c r="V216">
        <v>0.9</v>
      </c>
      <c r="W216">
        <v>0.7</v>
      </c>
      <c r="X216">
        <v>6</v>
      </c>
      <c r="Y216">
        <v>28</v>
      </c>
      <c r="Z216">
        <v>190</v>
      </c>
      <c r="AA216">
        <v>40.799999999999997</v>
      </c>
      <c r="AB216">
        <v>90</v>
      </c>
    </row>
    <row r="217" spans="1:28" x14ac:dyDescent="0.3">
      <c r="A217" t="s">
        <v>894</v>
      </c>
      <c r="B217" t="s">
        <v>895</v>
      </c>
      <c r="C217" s="1" t="str">
        <f t="shared" si="12"/>
        <v>21:0826</v>
      </c>
      <c r="D217" s="1" t="str">
        <f t="shared" si="13"/>
        <v>21:0229</v>
      </c>
      <c r="E217" t="s">
        <v>896</v>
      </c>
      <c r="F217" t="s">
        <v>897</v>
      </c>
      <c r="H217">
        <v>54.331305</v>
      </c>
      <c r="I217">
        <v>-61.153722799999997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32</v>
      </c>
      <c r="N217">
        <v>216</v>
      </c>
      <c r="O217">
        <v>101</v>
      </c>
      <c r="P217">
        <v>19</v>
      </c>
      <c r="Q217">
        <v>4</v>
      </c>
      <c r="R217">
        <v>7</v>
      </c>
      <c r="S217">
        <v>7</v>
      </c>
      <c r="T217">
        <v>0.4</v>
      </c>
      <c r="U217">
        <v>348</v>
      </c>
      <c r="V217">
        <v>1.7</v>
      </c>
      <c r="W217">
        <v>0.8</v>
      </c>
      <c r="X217">
        <v>4</v>
      </c>
      <c r="Y217">
        <v>63</v>
      </c>
      <c r="Z217">
        <v>220</v>
      </c>
      <c r="AA217">
        <v>45.4</v>
      </c>
      <c r="AB217">
        <v>120</v>
      </c>
    </row>
    <row r="218" spans="1:28" x14ac:dyDescent="0.3">
      <c r="A218" t="s">
        <v>898</v>
      </c>
      <c r="B218" t="s">
        <v>899</v>
      </c>
      <c r="C218" s="1" t="str">
        <f t="shared" si="12"/>
        <v>21:0826</v>
      </c>
      <c r="D218" s="1" t="str">
        <f t="shared" si="13"/>
        <v>21:0229</v>
      </c>
      <c r="E218" t="s">
        <v>900</v>
      </c>
      <c r="F218" t="s">
        <v>901</v>
      </c>
      <c r="H218">
        <v>54.5908886</v>
      </c>
      <c r="I218">
        <v>-60.953606200000003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14</v>
      </c>
      <c r="M218" t="s">
        <v>32</v>
      </c>
      <c r="N218">
        <v>217</v>
      </c>
      <c r="O218">
        <v>133</v>
      </c>
      <c r="P218">
        <v>23</v>
      </c>
      <c r="Q218">
        <v>3</v>
      </c>
      <c r="R218">
        <v>13</v>
      </c>
      <c r="S218">
        <v>40</v>
      </c>
      <c r="T218">
        <v>0.2</v>
      </c>
      <c r="U218">
        <v>6440</v>
      </c>
      <c r="V218">
        <v>4.4000000000000004</v>
      </c>
      <c r="W218">
        <v>0.5</v>
      </c>
      <c r="X218">
        <v>7</v>
      </c>
      <c r="Y218">
        <v>30</v>
      </c>
      <c r="Z218">
        <v>310</v>
      </c>
      <c r="AA218">
        <v>25.7</v>
      </c>
      <c r="AB218">
        <v>40</v>
      </c>
    </row>
    <row r="219" spans="1:28" x14ac:dyDescent="0.3">
      <c r="A219" t="s">
        <v>902</v>
      </c>
      <c r="B219" t="s">
        <v>903</v>
      </c>
      <c r="C219" s="1" t="str">
        <f t="shared" si="12"/>
        <v>21:0826</v>
      </c>
      <c r="D219" s="1" t="str">
        <f t="shared" si="13"/>
        <v>21:0229</v>
      </c>
      <c r="E219" t="s">
        <v>904</v>
      </c>
      <c r="F219" t="s">
        <v>905</v>
      </c>
      <c r="H219">
        <v>54.645693999999999</v>
      </c>
      <c r="I219">
        <v>-60.992282799999998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14</v>
      </c>
      <c r="M219" t="s">
        <v>47</v>
      </c>
      <c r="N219">
        <v>218</v>
      </c>
      <c r="O219">
        <v>70</v>
      </c>
      <c r="P219">
        <v>18</v>
      </c>
      <c r="Q219">
        <v>3</v>
      </c>
      <c r="R219">
        <v>20</v>
      </c>
      <c r="S219">
        <v>4</v>
      </c>
      <c r="T219">
        <v>0.5</v>
      </c>
      <c r="U219">
        <v>50</v>
      </c>
      <c r="V219">
        <v>0.2</v>
      </c>
      <c r="W219">
        <v>0.5</v>
      </c>
      <c r="X219">
        <v>2</v>
      </c>
      <c r="Y219">
        <v>19</v>
      </c>
      <c r="Z219">
        <v>70</v>
      </c>
      <c r="AA219">
        <v>66.400000000000006</v>
      </c>
      <c r="AB219">
        <v>60</v>
      </c>
    </row>
    <row r="220" spans="1:28" x14ac:dyDescent="0.3">
      <c r="A220" t="s">
        <v>906</v>
      </c>
      <c r="B220" t="s">
        <v>907</v>
      </c>
      <c r="C220" s="1" t="str">
        <f t="shared" si="12"/>
        <v>21:0826</v>
      </c>
      <c r="D220" s="1" t="str">
        <f t="shared" si="13"/>
        <v>21:0229</v>
      </c>
      <c r="E220" t="s">
        <v>904</v>
      </c>
      <c r="F220" t="s">
        <v>908</v>
      </c>
      <c r="H220">
        <v>54.645693999999999</v>
      </c>
      <c r="I220">
        <v>-60.992282799999998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14</v>
      </c>
      <c r="M220" t="s">
        <v>51</v>
      </c>
      <c r="N220">
        <v>219</v>
      </c>
      <c r="O220">
        <v>73</v>
      </c>
      <c r="P220">
        <v>19</v>
      </c>
      <c r="Q220">
        <v>3</v>
      </c>
      <c r="R220">
        <v>20</v>
      </c>
      <c r="S220">
        <v>5</v>
      </c>
      <c r="T220">
        <v>0.5</v>
      </c>
      <c r="U220">
        <v>44</v>
      </c>
      <c r="V220">
        <v>0.2</v>
      </c>
      <c r="W220">
        <v>0.6</v>
      </c>
      <c r="X220">
        <v>3</v>
      </c>
      <c r="Y220">
        <v>20</v>
      </c>
      <c r="Z220">
        <v>70</v>
      </c>
      <c r="AA220">
        <v>66.3</v>
      </c>
      <c r="AB220">
        <v>80</v>
      </c>
    </row>
    <row r="221" spans="1:28" x14ac:dyDescent="0.3">
      <c r="A221" t="s">
        <v>909</v>
      </c>
      <c r="B221" t="s">
        <v>910</v>
      </c>
      <c r="C221" s="1" t="str">
        <f t="shared" si="12"/>
        <v>21:0826</v>
      </c>
      <c r="D221" s="1" t="str">
        <f t="shared" si="13"/>
        <v>21:0229</v>
      </c>
      <c r="E221" t="s">
        <v>911</v>
      </c>
      <c r="F221" t="s">
        <v>912</v>
      </c>
      <c r="H221">
        <v>54.6834858</v>
      </c>
      <c r="I221">
        <v>-60.994109600000002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14</v>
      </c>
      <c r="M221" t="s">
        <v>37</v>
      </c>
      <c r="N221">
        <v>220</v>
      </c>
      <c r="O221">
        <v>127</v>
      </c>
      <c r="P221">
        <v>30</v>
      </c>
      <c r="Q221">
        <v>4</v>
      </c>
      <c r="R221">
        <v>11</v>
      </c>
      <c r="S221">
        <v>4</v>
      </c>
      <c r="T221">
        <v>0.3</v>
      </c>
      <c r="U221">
        <v>123</v>
      </c>
      <c r="V221">
        <v>1</v>
      </c>
      <c r="W221">
        <v>0.9</v>
      </c>
      <c r="X221">
        <v>3</v>
      </c>
      <c r="Y221">
        <v>38</v>
      </c>
      <c r="Z221">
        <v>120</v>
      </c>
      <c r="AA221">
        <v>37.9</v>
      </c>
      <c r="AB221">
        <v>40</v>
      </c>
    </row>
    <row r="222" spans="1:28" x14ac:dyDescent="0.3">
      <c r="A222" t="s">
        <v>913</v>
      </c>
      <c r="B222" t="s">
        <v>914</v>
      </c>
      <c r="C222" s="1" t="str">
        <f t="shared" si="12"/>
        <v>21:0826</v>
      </c>
      <c r="D222" s="1" t="str">
        <f t="shared" si="13"/>
        <v>21:0229</v>
      </c>
      <c r="E222" t="s">
        <v>915</v>
      </c>
      <c r="F222" t="s">
        <v>916</v>
      </c>
      <c r="H222">
        <v>54.706137900000002</v>
      </c>
      <c r="I222">
        <v>-60.989266200000003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14</v>
      </c>
      <c r="M222" t="s">
        <v>42</v>
      </c>
      <c r="N222">
        <v>221</v>
      </c>
      <c r="O222">
        <v>75</v>
      </c>
      <c r="P222">
        <v>25</v>
      </c>
      <c r="Q222">
        <v>7</v>
      </c>
      <c r="R222">
        <v>9</v>
      </c>
      <c r="S222">
        <v>4</v>
      </c>
      <c r="T222">
        <v>0.3</v>
      </c>
      <c r="U222">
        <v>145</v>
      </c>
      <c r="V222">
        <v>0.95</v>
      </c>
      <c r="W222">
        <v>0.4</v>
      </c>
      <c r="X222">
        <v>3</v>
      </c>
      <c r="Y222">
        <v>32</v>
      </c>
      <c r="Z222">
        <v>140</v>
      </c>
      <c r="AA222">
        <v>36.799999999999997</v>
      </c>
      <c r="AB222">
        <v>40</v>
      </c>
    </row>
    <row r="223" spans="1:28" x14ac:dyDescent="0.3">
      <c r="A223" t="s">
        <v>917</v>
      </c>
      <c r="B223" t="s">
        <v>918</v>
      </c>
      <c r="C223" s="1" t="str">
        <f t="shared" si="12"/>
        <v>21:0826</v>
      </c>
      <c r="D223" s="1" t="str">
        <f t="shared" si="13"/>
        <v>21:0229</v>
      </c>
      <c r="E223" t="s">
        <v>919</v>
      </c>
      <c r="F223" t="s">
        <v>920</v>
      </c>
      <c r="H223">
        <v>54.706072599999999</v>
      </c>
      <c r="I223">
        <v>-60.997263500000003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56</v>
      </c>
      <c r="N223">
        <v>222</v>
      </c>
      <c r="O223">
        <v>46</v>
      </c>
      <c r="P223">
        <v>15</v>
      </c>
      <c r="Q223">
        <v>2</v>
      </c>
      <c r="R223">
        <v>9</v>
      </c>
      <c r="S223">
        <v>3</v>
      </c>
      <c r="T223">
        <v>-0.2</v>
      </c>
      <c r="U223">
        <v>36</v>
      </c>
      <c r="V223">
        <v>0.35</v>
      </c>
      <c r="W223">
        <v>0.2</v>
      </c>
      <c r="X223">
        <v>3</v>
      </c>
      <c r="Y223">
        <v>14</v>
      </c>
      <c r="Z223">
        <v>160</v>
      </c>
      <c r="AA223">
        <v>39.4</v>
      </c>
      <c r="AB223">
        <v>40</v>
      </c>
    </row>
    <row r="224" spans="1:28" x14ac:dyDescent="0.3">
      <c r="A224" t="s">
        <v>921</v>
      </c>
      <c r="B224" t="s">
        <v>922</v>
      </c>
      <c r="C224" s="1" t="str">
        <f t="shared" si="12"/>
        <v>21:0826</v>
      </c>
      <c r="D224" s="1" t="str">
        <f t="shared" si="13"/>
        <v>21:0229</v>
      </c>
      <c r="E224" t="s">
        <v>923</v>
      </c>
      <c r="F224" t="s">
        <v>924</v>
      </c>
      <c r="H224">
        <v>54.716354899999999</v>
      </c>
      <c r="I224">
        <v>-60.997765899999997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61</v>
      </c>
      <c r="N224">
        <v>223</v>
      </c>
      <c r="O224">
        <v>108</v>
      </c>
      <c r="P224">
        <v>27</v>
      </c>
      <c r="Q224">
        <v>6</v>
      </c>
      <c r="R224">
        <v>17</v>
      </c>
      <c r="S224">
        <v>4</v>
      </c>
      <c r="T224">
        <v>0.2</v>
      </c>
      <c r="U224">
        <v>35</v>
      </c>
      <c r="V224">
        <v>0.3</v>
      </c>
      <c r="W224">
        <v>0.7</v>
      </c>
      <c r="X224">
        <v>6</v>
      </c>
      <c r="Y224">
        <v>17</v>
      </c>
      <c r="Z224">
        <v>160</v>
      </c>
      <c r="AA224">
        <v>43.2</v>
      </c>
      <c r="AB224">
        <v>50</v>
      </c>
    </row>
    <row r="225" spans="1:28" x14ac:dyDescent="0.3">
      <c r="A225" t="s">
        <v>925</v>
      </c>
      <c r="B225" t="s">
        <v>926</v>
      </c>
      <c r="C225" s="1" t="str">
        <f t="shared" si="12"/>
        <v>21:0826</v>
      </c>
      <c r="D225" s="1" t="str">
        <f t="shared" si="13"/>
        <v>21:0229</v>
      </c>
      <c r="E225" t="s">
        <v>927</v>
      </c>
      <c r="F225" t="s">
        <v>928</v>
      </c>
      <c r="H225">
        <v>54.7220151</v>
      </c>
      <c r="I225">
        <v>-60.990545500000003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66</v>
      </c>
      <c r="N225">
        <v>224</v>
      </c>
      <c r="O225">
        <v>53</v>
      </c>
      <c r="P225">
        <v>28</v>
      </c>
      <c r="Q225">
        <v>4</v>
      </c>
      <c r="R225">
        <v>7</v>
      </c>
      <c r="S225">
        <v>3</v>
      </c>
      <c r="T225">
        <v>0.4</v>
      </c>
      <c r="U225">
        <v>111</v>
      </c>
      <c r="V225">
        <v>1.4</v>
      </c>
      <c r="W225">
        <v>0.4</v>
      </c>
      <c r="X225">
        <v>8</v>
      </c>
      <c r="Y225">
        <v>26</v>
      </c>
      <c r="Z225">
        <v>220</v>
      </c>
      <c r="AA225">
        <v>48</v>
      </c>
      <c r="AB225">
        <v>40</v>
      </c>
    </row>
    <row r="226" spans="1:28" x14ac:dyDescent="0.3">
      <c r="A226" t="s">
        <v>929</v>
      </c>
      <c r="B226" t="s">
        <v>930</v>
      </c>
      <c r="C226" s="1" t="str">
        <f t="shared" si="12"/>
        <v>21:0826</v>
      </c>
      <c r="D226" s="1" t="str">
        <f t="shared" si="13"/>
        <v>21:0229</v>
      </c>
      <c r="E226" t="s">
        <v>931</v>
      </c>
      <c r="F226" t="s">
        <v>932</v>
      </c>
      <c r="H226">
        <v>54.756718499999998</v>
      </c>
      <c r="I226">
        <v>-60.981786100000001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71</v>
      </c>
      <c r="N226">
        <v>225</v>
      </c>
      <c r="O226">
        <v>67</v>
      </c>
      <c r="P226">
        <v>27</v>
      </c>
      <c r="Q226">
        <v>6</v>
      </c>
      <c r="R226">
        <v>10</v>
      </c>
      <c r="S226">
        <v>5</v>
      </c>
      <c r="T226">
        <v>0.4</v>
      </c>
      <c r="U226">
        <v>176</v>
      </c>
      <c r="V226">
        <v>1.6</v>
      </c>
      <c r="W226">
        <v>0.4</v>
      </c>
      <c r="X226">
        <v>7</v>
      </c>
      <c r="Y226">
        <v>40</v>
      </c>
      <c r="Z226">
        <v>190</v>
      </c>
      <c r="AA226">
        <v>40</v>
      </c>
      <c r="AB226">
        <v>120</v>
      </c>
    </row>
    <row r="227" spans="1:28" x14ac:dyDescent="0.3">
      <c r="A227" t="s">
        <v>933</v>
      </c>
      <c r="B227" t="s">
        <v>934</v>
      </c>
      <c r="C227" s="1" t="str">
        <f t="shared" si="12"/>
        <v>21:0826</v>
      </c>
      <c r="D227" s="1" t="str">
        <f t="shared" si="13"/>
        <v>21:0229</v>
      </c>
      <c r="E227" t="s">
        <v>935</v>
      </c>
      <c r="F227" t="s">
        <v>936</v>
      </c>
      <c r="H227">
        <v>54.852025699999999</v>
      </c>
      <c r="I227">
        <v>-60.984070899999999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76</v>
      </c>
      <c r="N227">
        <v>226</v>
      </c>
      <c r="O227">
        <v>73</v>
      </c>
      <c r="P227">
        <v>32</v>
      </c>
      <c r="Q227">
        <v>3</v>
      </c>
      <c r="R227">
        <v>5</v>
      </c>
      <c r="S227">
        <v>3</v>
      </c>
      <c r="T227">
        <v>0.4</v>
      </c>
      <c r="U227">
        <v>127</v>
      </c>
      <c r="V227">
        <v>1.7</v>
      </c>
      <c r="W227">
        <v>0.5</v>
      </c>
      <c r="X227">
        <v>4</v>
      </c>
      <c r="Y227">
        <v>26</v>
      </c>
      <c r="Z227">
        <v>130</v>
      </c>
      <c r="AA227">
        <v>33</v>
      </c>
      <c r="AB227">
        <v>120</v>
      </c>
    </row>
    <row r="228" spans="1:28" x14ac:dyDescent="0.3">
      <c r="A228" t="s">
        <v>937</v>
      </c>
      <c r="B228" t="s">
        <v>938</v>
      </c>
      <c r="C228" s="1" t="str">
        <f t="shared" si="12"/>
        <v>21:0826</v>
      </c>
      <c r="D228" s="1" t="str">
        <f t="shared" si="13"/>
        <v>21:0229</v>
      </c>
      <c r="E228" t="s">
        <v>939</v>
      </c>
      <c r="F228" t="s">
        <v>940</v>
      </c>
      <c r="H228">
        <v>54.906518400000003</v>
      </c>
      <c r="I228">
        <v>-60.985980300000001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81</v>
      </c>
      <c r="N228">
        <v>227</v>
      </c>
      <c r="O228">
        <v>56</v>
      </c>
      <c r="P228">
        <v>35</v>
      </c>
      <c r="Q228">
        <v>3</v>
      </c>
      <c r="R228">
        <v>8</v>
      </c>
      <c r="S228">
        <v>7</v>
      </c>
      <c r="T228">
        <v>0.2</v>
      </c>
      <c r="U228">
        <v>209</v>
      </c>
      <c r="V228">
        <v>2.4</v>
      </c>
      <c r="W228">
        <v>0.2</v>
      </c>
      <c r="X228">
        <v>3</v>
      </c>
      <c r="Y228">
        <v>35</v>
      </c>
      <c r="Z228">
        <v>140</v>
      </c>
      <c r="AA228">
        <v>36.1</v>
      </c>
      <c r="AB228">
        <v>90</v>
      </c>
    </row>
    <row r="229" spans="1:28" x14ac:dyDescent="0.3">
      <c r="A229" t="s">
        <v>941</v>
      </c>
      <c r="B229" t="s">
        <v>942</v>
      </c>
      <c r="C229" s="1" t="str">
        <f t="shared" si="12"/>
        <v>21:0826</v>
      </c>
      <c r="D229" s="1" t="str">
        <f t="shared" si="13"/>
        <v>21:0229</v>
      </c>
      <c r="E229" t="s">
        <v>943</v>
      </c>
      <c r="F229" t="s">
        <v>944</v>
      </c>
      <c r="H229">
        <v>54.951762899999999</v>
      </c>
      <c r="I229">
        <v>-60.985794599999998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86</v>
      </c>
      <c r="N229">
        <v>228</v>
      </c>
      <c r="O229">
        <v>81</v>
      </c>
      <c r="P229">
        <v>26</v>
      </c>
      <c r="Q229">
        <v>3</v>
      </c>
      <c r="R229">
        <v>13</v>
      </c>
      <c r="S229">
        <v>21</v>
      </c>
      <c r="T229">
        <v>0.5</v>
      </c>
      <c r="U229">
        <v>581</v>
      </c>
      <c r="V229">
        <v>2.8</v>
      </c>
      <c r="W229">
        <v>0.2</v>
      </c>
      <c r="X229">
        <v>3</v>
      </c>
      <c r="Y229">
        <v>42</v>
      </c>
      <c r="Z229">
        <v>240</v>
      </c>
      <c r="AA229">
        <v>49</v>
      </c>
      <c r="AB229">
        <v>140</v>
      </c>
    </row>
    <row r="230" spans="1:28" x14ac:dyDescent="0.3">
      <c r="A230" t="s">
        <v>945</v>
      </c>
      <c r="B230" t="s">
        <v>946</v>
      </c>
      <c r="C230" s="1" t="str">
        <f t="shared" si="12"/>
        <v>21:0826</v>
      </c>
      <c r="D230" s="1" t="str">
        <f t="shared" si="13"/>
        <v>21:0229</v>
      </c>
      <c r="E230" t="s">
        <v>947</v>
      </c>
      <c r="F230" t="s">
        <v>948</v>
      </c>
      <c r="H230">
        <v>54.987281500000002</v>
      </c>
      <c r="I230">
        <v>-60.938935499999999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91</v>
      </c>
      <c r="N230">
        <v>229</v>
      </c>
      <c r="O230">
        <v>49</v>
      </c>
      <c r="P230">
        <v>18</v>
      </c>
      <c r="Q230">
        <v>4</v>
      </c>
      <c r="R230">
        <v>8</v>
      </c>
      <c r="S230">
        <v>6</v>
      </c>
      <c r="T230">
        <v>-0.2</v>
      </c>
      <c r="U230">
        <v>115</v>
      </c>
      <c r="V230">
        <v>0.55000000000000004</v>
      </c>
      <c r="W230">
        <v>0.3</v>
      </c>
      <c r="X230">
        <v>2</v>
      </c>
      <c r="Y230">
        <v>30</v>
      </c>
      <c r="Z230">
        <v>120</v>
      </c>
      <c r="AA230">
        <v>33.299999999999997</v>
      </c>
      <c r="AB230">
        <v>80</v>
      </c>
    </row>
    <row r="231" spans="1:28" x14ac:dyDescent="0.3">
      <c r="A231" t="s">
        <v>949</v>
      </c>
      <c r="B231" t="s">
        <v>950</v>
      </c>
      <c r="C231" s="1" t="str">
        <f t="shared" si="12"/>
        <v>21:0826</v>
      </c>
      <c r="D231" s="1" t="str">
        <f t="shared" si="13"/>
        <v>21:0229</v>
      </c>
      <c r="E231" t="s">
        <v>951</v>
      </c>
      <c r="F231" t="s">
        <v>952</v>
      </c>
      <c r="H231">
        <v>54.989691499999999</v>
      </c>
      <c r="I231">
        <v>-60.865028000000002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96</v>
      </c>
      <c r="N231">
        <v>230</v>
      </c>
      <c r="O231">
        <v>167</v>
      </c>
      <c r="P231">
        <v>28</v>
      </c>
      <c r="Q231">
        <v>5</v>
      </c>
      <c r="R231">
        <v>21</v>
      </c>
      <c r="S231">
        <v>47</v>
      </c>
      <c r="T231">
        <v>0.5</v>
      </c>
      <c r="U231">
        <v>1070</v>
      </c>
      <c r="V231">
        <v>9.5</v>
      </c>
      <c r="W231">
        <v>0.4</v>
      </c>
      <c r="X231">
        <v>8</v>
      </c>
      <c r="Y231">
        <v>70</v>
      </c>
      <c r="Z231">
        <v>180</v>
      </c>
      <c r="AA231">
        <v>36.299999999999997</v>
      </c>
      <c r="AB231">
        <v>130</v>
      </c>
    </row>
    <row r="232" spans="1:28" x14ac:dyDescent="0.3">
      <c r="A232" t="s">
        <v>953</v>
      </c>
      <c r="B232" t="s">
        <v>954</v>
      </c>
      <c r="C232" s="1" t="str">
        <f t="shared" si="12"/>
        <v>21:0826</v>
      </c>
      <c r="D232" s="1" t="str">
        <f t="shared" si="13"/>
        <v>21:0229</v>
      </c>
      <c r="E232" t="s">
        <v>955</v>
      </c>
      <c r="F232" t="s">
        <v>956</v>
      </c>
      <c r="H232">
        <v>54.978376900000001</v>
      </c>
      <c r="I232">
        <v>-60.881584699999998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101</v>
      </c>
      <c r="N232">
        <v>231</v>
      </c>
      <c r="O232">
        <v>110</v>
      </c>
      <c r="P232">
        <v>23</v>
      </c>
      <c r="Q232">
        <v>6</v>
      </c>
      <c r="R232">
        <v>13</v>
      </c>
      <c r="S232">
        <v>10</v>
      </c>
      <c r="T232">
        <v>0.3</v>
      </c>
      <c r="U232">
        <v>60</v>
      </c>
      <c r="V232">
        <v>1.9</v>
      </c>
      <c r="W232">
        <v>0.3</v>
      </c>
      <c r="X232">
        <v>4</v>
      </c>
      <c r="Y232">
        <v>55</v>
      </c>
      <c r="Z232">
        <v>200</v>
      </c>
      <c r="AA232">
        <v>31.8</v>
      </c>
      <c r="AB232">
        <v>100</v>
      </c>
    </row>
    <row r="233" spans="1:28" x14ac:dyDescent="0.3">
      <c r="A233" t="s">
        <v>957</v>
      </c>
      <c r="B233" t="s">
        <v>958</v>
      </c>
      <c r="C233" s="1" t="str">
        <f t="shared" si="12"/>
        <v>21:0826</v>
      </c>
      <c r="D233" s="1" t="str">
        <f t="shared" si="13"/>
        <v>21:0229</v>
      </c>
      <c r="E233" t="s">
        <v>959</v>
      </c>
      <c r="F233" t="s">
        <v>960</v>
      </c>
      <c r="H233">
        <v>54.942436899999997</v>
      </c>
      <c r="I233">
        <v>-60.917248399999998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106</v>
      </c>
      <c r="N233">
        <v>232</v>
      </c>
      <c r="O233">
        <v>82</v>
      </c>
      <c r="P233">
        <v>20</v>
      </c>
      <c r="Q233">
        <v>5</v>
      </c>
      <c r="R233">
        <v>11</v>
      </c>
      <c r="S233">
        <v>7</v>
      </c>
      <c r="T233">
        <v>0.3</v>
      </c>
      <c r="U233">
        <v>217</v>
      </c>
      <c r="V233">
        <v>1.1000000000000001</v>
      </c>
      <c r="W233">
        <v>0.3</v>
      </c>
      <c r="X233">
        <v>-2</v>
      </c>
      <c r="Y233">
        <v>28</v>
      </c>
      <c r="Z233">
        <v>160</v>
      </c>
      <c r="AA233">
        <v>50</v>
      </c>
      <c r="AB233">
        <v>150</v>
      </c>
    </row>
    <row r="234" spans="1:28" x14ac:dyDescent="0.3">
      <c r="A234" t="s">
        <v>961</v>
      </c>
      <c r="B234" t="s">
        <v>962</v>
      </c>
      <c r="C234" s="1" t="str">
        <f t="shared" si="12"/>
        <v>21:0826</v>
      </c>
      <c r="D234" s="1" t="str">
        <f t="shared" si="13"/>
        <v>21:0229</v>
      </c>
      <c r="E234" t="s">
        <v>963</v>
      </c>
      <c r="F234" t="s">
        <v>964</v>
      </c>
      <c r="H234">
        <v>54.9421453</v>
      </c>
      <c r="I234">
        <v>-60.9444625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111</v>
      </c>
      <c r="N234">
        <v>233</v>
      </c>
      <c r="O234">
        <v>56</v>
      </c>
      <c r="P234">
        <v>13</v>
      </c>
      <c r="Q234">
        <v>4</v>
      </c>
      <c r="R234">
        <v>12</v>
      </c>
      <c r="S234">
        <v>4</v>
      </c>
      <c r="T234">
        <v>0.2</v>
      </c>
      <c r="U234">
        <v>56</v>
      </c>
      <c r="V234">
        <v>0.4</v>
      </c>
      <c r="W234">
        <v>0.2</v>
      </c>
      <c r="X234">
        <v>2</v>
      </c>
      <c r="Y234">
        <v>21</v>
      </c>
      <c r="Z234">
        <v>110</v>
      </c>
      <c r="AA234">
        <v>36.6</v>
      </c>
      <c r="AB234">
        <v>60</v>
      </c>
    </row>
    <row r="235" spans="1:28" x14ac:dyDescent="0.3">
      <c r="A235" t="s">
        <v>965</v>
      </c>
      <c r="B235" t="s">
        <v>966</v>
      </c>
      <c r="C235" s="1" t="str">
        <f t="shared" si="12"/>
        <v>21:0826</v>
      </c>
      <c r="D235" s="1" t="str">
        <f t="shared" si="13"/>
        <v>21:0229</v>
      </c>
      <c r="E235" t="s">
        <v>967</v>
      </c>
      <c r="F235" t="s">
        <v>968</v>
      </c>
      <c r="H235">
        <v>54.919144799999998</v>
      </c>
      <c r="I235">
        <v>-60.9589152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116</v>
      </c>
      <c r="N235">
        <v>234</v>
      </c>
      <c r="O235">
        <v>94</v>
      </c>
      <c r="P235">
        <v>15</v>
      </c>
      <c r="Q235">
        <v>3</v>
      </c>
      <c r="R235">
        <v>11</v>
      </c>
      <c r="S235">
        <v>13</v>
      </c>
      <c r="T235">
        <v>0.2</v>
      </c>
      <c r="U235">
        <v>293</v>
      </c>
      <c r="V235">
        <v>2.1</v>
      </c>
      <c r="W235">
        <v>0.4</v>
      </c>
      <c r="X235">
        <v>5</v>
      </c>
      <c r="Y235">
        <v>50</v>
      </c>
      <c r="Z235">
        <v>120</v>
      </c>
      <c r="AA235">
        <v>32.299999999999997</v>
      </c>
      <c r="AB235">
        <v>90</v>
      </c>
    </row>
    <row r="236" spans="1:28" x14ac:dyDescent="0.3">
      <c r="A236" t="s">
        <v>969</v>
      </c>
      <c r="B236" t="s">
        <v>970</v>
      </c>
      <c r="C236" s="1" t="str">
        <f t="shared" si="12"/>
        <v>21:0826</v>
      </c>
      <c r="D236" s="1" t="str">
        <f t="shared" si="13"/>
        <v>21:0229</v>
      </c>
      <c r="E236" t="s">
        <v>971</v>
      </c>
      <c r="F236" t="s">
        <v>972</v>
      </c>
      <c r="H236">
        <v>54.901660200000002</v>
      </c>
      <c r="I236">
        <v>-60.956119100000002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15</v>
      </c>
      <c r="M236" t="s">
        <v>32</v>
      </c>
      <c r="N236">
        <v>235</v>
      </c>
      <c r="O236">
        <v>276</v>
      </c>
      <c r="P236">
        <v>45</v>
      </c>
      <c r="Q236">
        <v>8</v>
      </c>
      <c r="R236">
        <v>13</v>
      </c>
      <c r="S236">
        <v>13</v>
      </c>
      <c r="T236">
        <v>0.6</v>
      </c>
      <c r="U236">
        <v>397</v>
      </c>
      <c r="V236">
        <v>3.2</v>
      </c>
      <c r="W236">
        <v>0.8</v>
      </c>
      <c r="X236">
        <v>5</v>
      </c>
      <c r="Y236">
        <v>57</v>
      </c>
      <c r="Z236">
        <v>210</v>
      </c>
      <c r="AA236">
        <v>57.8</v>
      </c>
      <c r="AB236">
        <v>110</v>
      </c>
    </row>
    <row r="237" spans="1:28" x14ac:dyDescent="0.3">
      <c r="A237" t="s">
        <v>973</v>
      </c>
      <c r="B237" t="s">
        <v>974</v>
      </c>
      <c r="C237" s="1" t="str">
        <f t="shared" si="12"/>
        <v>21:0826</v>
      </c>
      <c r="D237" s="1" t="str">
        <f t="shared" si="13"/>
        <v>21:0229</v>
      </c>
      <c r="E237" t="s">
        <v>975</v>
      </c>
      <c r="F237" t="s">
        <v>976</v>
      </c>
      <c r="H237">
        <v>54.861913999999999</v>
      </c>
      <c r="I237">
        <v>-60.931235299999997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15</v>
      </c>
      <c r="M237" t="s">
        <v>47</v>
      </c>
      <c r="N237">
        <v>236</v>
      </c>
      <c r="O237">
        <v>72</v>
      </c>
      <c r="P237">
        <v>97</v>
      </c>
      <c r="Q237">
        <v>2</v>
      </c>
      <c r="R237">
        <v>28</v>
      </c>
      <c r="S237">
        <v>8</v>
      </c>
      <c r="T237">
        <v>-0.2</v>
      </c>
      <c r="U237">
        <v>107</v>
      </c>
      <c r="V237">
        <v>0.85</v>
      </c>
      <c r="W237">
        <v>0.3</v>
      </c>
      <c r="X237">
        <v>2</v>
      </c>
      <c r="Y237">
        <v>13</v>
      </c>
      <c r="Z237">
        <v>150</v>
      </c>
      <c r="AA237">
        <v>39.799999999999997</v>
      </c>
      <c r="AB237">
        <v>70</v>
      </c>
    </row>
    <row r="238" spans="1:28" x14ac:dyDescent="0.3">
      <c r="A238" t="s">
        <v>977</v>
      </c>
      <c r="B238" t="s">
        <v>978</v>
      </c>
      <c r="C238" s="1" t="str">
        <f t="shared" si="12"/>
        <v>21:0826</v>
      </c>
      <c r="D238" s="1" t="str">
        <f t="shared" si="13"/>
        <v>21:0229</v>
      </c>
      <c r="E238" t="s">
        <v>975</v>
      </c>
      <c r="F238" t="s">
        <v>979</v>
      </c>
      <c r="H238">
        <v>54.861913999999999</v>
      </c>
      <c r="I238">
        <v>-60.931235299999997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15</v>
      </c>
      <c r="M238" t="s">
        <v>51</v>
      </c>
      <c r="N238">
        <v>237</v>
      </c>
      <c r="O238">
        <v>66</v>
      </c>
      <c r="P238">
        <v>94</v>
      </c>
      <c r="Q238">
        <v>3</v>
      </c>
      <c r="R238">
        <v>27</v>
      </c>
      <c r="S238">
        <v>8</v>
      </c>
      <c r="T238">
        <v>-0.2</v>
      </c>
      <c r="U238">
        <v>94</v>
      </c>
      <c r="V238">
        <v>0.6</v>
      </c>
      <c r="W238">
        <v>0.3</v>
      </c>
      <c r="X238">
        <v>3</v>
      </c>
      <c r="Y238">
        <v>13</v>
      </c>
      <c r="Z238">
        <v>150</v>
      </c>
      <c r="AA238">
        <v>40.200000000000003</v>
      </c>
      <c r="AB238">
        <v>60</v>
      </c>
    </row>
    <row r="239" spans="1:28" x14ac:dyDescent="0.3">
      <c r="A239" t="s">
        <v>980</v>
      </c>
      <c r="B239" t="s">
        <v>981</v>
      </c>
      <c r="C239" s="1" t="str">
        <f t="shared" si="12"/>
        <v>21:0826</v>
      </c>
      <c r="D239" s="1" t="str">
        <f t="shared" si="13"/>
        <v>21:0229</v>
      </c>
      <c r="E239" t="s">
        <v>982</v>
      </c>
      <c r="F239" t="s">
        <v>983</v>
      </c>
      <c r="H239">
        <v>54.609852500000002</v>
      </c>
      <c r="I239">
        <v>-60.856841699999997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15</v>
      </c>
      <c r="M239" t="s">
        <v>37</v>
      </c>
      <c r="N239">
        <v>238</v>
      </c>
      <c r="O239">
        <v>128</v>
      </c>
      <c r="P239">
        <v>78</v>
      </c>
      <c r="Q239">
        <v>6</v>
      </c>
      <c r="R239">
        <v>33</v>
      </c>
      <c r="S239">
        <v>13</v>
      </c>
      <c r="T239">
        <v>0.4</v>
      </c>
      <c r="U239">
        <v>345</v>
      </c>
      <c r="V239">
        <v>2.4</v>
      </c>
      <c r="W239">
        <v>0.8</v>
      </c>
      <c r="X239">
        <v>3</v>
      </c>
      <c r="Y239">
        <v>39</v>
      </c>
      <c r="Z239">
        <v>230</v>
      </c>
      <c r="AA239">
        <v>35.4</v>
      </c>
      <c r="AB239">
        <v>80</v>
      </c>
    </row>
    <row r="240" spans="1:28" x14ac:dyDescent="0.3">
      <c r="A240" t="s">
        <v>984</v>
      </c>
      <c r="B240" t="s">
        <v>985</v>
      </c>
      <c r="C240" s="1" t="str">
        <f t="shared" si="12"/>
        <v>21:0826</v>
      </c>
      <c r="D240" s="1" t="str">
        <f t="shared" si="13"/>
        <v>21:0229</v>
      </c>
      <c r="E240" t="s">
        <v>986</v>
      </c>
      <c r="F240" t="s">
        <v>987</v>
      </c>
      <c r="H240">
        <v>54.679794100000002</v>
      </c>
      <c r="I240">
        <v>-60.869476900000002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42</v>
      </c>
      <c r="N240">
        <v>239</v>
      </c>
      <c r="O240">
        <v>95</v>
      </c>
      <c r="P240">
        <v>47</v>
      </c>
      <c r="Q240">
        <v>4</v>
      </c>
      <c r="R240">
        <v>9</v>
      </c>
      <c r="S240">
        <v>5</v>
      </c>
      <c r="T240">
        <v>0.3</v>
      </c>
      <c r="U240">
        <v>146</v>
      </c>
      <c r="V240">
        <v>2</v>
      </c>
      <c r="W240">
        <v>0.3</v>
      </c>
      <c r="X240">
        <v>4</v>
      </c>
      <c r="Y240">
        <v>41</v>
      </c>
      <c r="Z240">
        <v>170</v>
      </c>
      <c r="AA240">
        <v>35.9</v>
      </c>
      <c r="AB240">
        <v>60</v>
      </c>
    </row>
    <row r="241" spans="1:28" x14ac:dyDescent="0.3">
      <c r="A241" t="s">
        <v>988</v>
      </c>
      <c r="B241" t="s">
        <v>989</v>
      </c>
      <c r="C241" s="1" t="str">
        <f t="shared" si="12"/>
        <v>21:0826</v>
      </c>
      <c r="D241" s="1" t="str">
        <f t="shared" si="13"/>
        <v>21:0229</v>
      </c>
      <c r="E241" t="s">
        <v>990</v>
      </c>
      <c r="F241" t="s">
        <v>991</v>
      </c>
      <c r="H241">
        <v>54.709400000000002</v>
      </c>
      <c r="I241">
        <v>-60.875407000000003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992</v>
      </c>
      <c r="N241">
        <v>240</v>
      </c>
      <c r="O241">
        <v>90</v>
      </c>
      <c r="P241">
        <v>24</v>
      </c>
      <c r="Q241">
        <v>6</v>
      </c>
      <c r="R241">
        <v>28</v>
      </c>
      <c r="S241">
        <v>15</v>
      </c>
      <c r="T241">
        <v>0.3</v>
      </c>
      <c r="U241">
        <v>290</v>
      </c>
      <c r="V241">
        <v>3.4</v>
      </c>
      <c r="W241">
        <v>0.2</v>
      </c>
      <c r="X241">
        <v>3</v>
      </c>
      <c r="Y241">
        <v>42</v>
      </c>
      <c r="Z241">
        <v>100</v>
      </c>
      <c r="AA241">
        <v>13.6</v>
      </c>
      <c r="AB241">
        <v>150</v>
      </c>
    </row>
    <row r="242" spans="1:28" x14ac:dyDescent="0.3">
      <c r="A242" t="s">
        <v>993</v>
      </c>
      <c r="B242" t="s">
        <v>994</v>
      </c>
      <c r="C242" s="1" t="str">
        <f t="shared" si="12"/>
        <v>21:0826</v>
      </c>
      <c r="D242" s="1" t="str">
        <f t="shared" si="13"/>
        <v>21:0229</v>
      </c>
      <c r="E242" t="s">
        <v>990</v>
      </c>
      <c r="F242" t="s">
        <v>995</v>
      </c>
      <c r="H242">
        <v>54.709400000000002</v>
      </c>
      <c r="I242">
        <v>-60.875407000000003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996</v>
      </c>
      <c r="N242">
        <v>241</v>
      </c>
      <c r="O242">
        <v>93</v>
      </c>
      <c r="P242">
        <v>25</v>
      </c>
      <c r="Q242">
        <v>6</v>
      </c>
      <c r="R242">
        <v>29</v>
      </c>
      <c r="S242">
        <v>15</v>
      </c>
      <c r="T242">
        <v>0.2</v>
      </c>
      <c r="U242">
        <v>284</v>
      </c>
      <c r="V242">
        <v>3.6</v>
      </c>
      <c r="W242">
        <v>0.2</v>
      </c>
      <c r="X242">
        <v>3</v>
      </c>
      <c r="Y242">
        <v>52</v>
      </c>
      <c r="Z242">
        <v>100</v>
      </c>
      <c r="AA242">
        <v>15.3</v>
      </c>
      <c r="AB242">
        <v>240</v>
      </c>
    </row>
    <row r="243" spans="1:28" x14ac:dyDescent="0.3">
      <c r="A243" t="s">
        <v>997</v>
      </c>
      <c r="B243" t="s">
        <v>998</v>
      </c>
      <c r="C243" s="1" t="str">
        <f t="shared" si="12"/>
        <v>21:0826</v>
      </c>
      <c r="D243" s="1" t="str">
        <f t="shared" si="13"/>
        <v>21:0229</v>
      </c>
      <c r="E243" t="s">
        <v>999</v>
      </c>
      <c r="F243" t="s">
        <v>1000</v>
      </c>
      <c r="H243">
        <v>54.7257721</v>
      </c>
      <c r="I243">
        <v>-60.844017299999997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56</v>
      </c>
      <c r="N243">
        <v>242</v>
      </c>
      <c r="O243">
        <v>55</v>
      </c>
      <c r="P243">
        <v>16</v>
      </c>
      <c r="Q243">
        <v>9</v>
      </c>
      <c r="R243">
        <v>12</v>
      </c>
      <c r="S243">
        <v>3</v>
      </c>
      <c r="T243">
        <v>0.3</v>
      </c>
      <c r="U243">
        <v>77</v>
      </c>
      <c r="V243">
        <v>0.9</v>
      </c>
      <c r="W243">
        <v>0.2</v>
      </c>
      <c r="X243">
        <v>2</v>
      </c>
      <c r="Y243">
        <v>31</v>
      </c>
      <c r="Z243">
        <v>140</v>
      </c>
      <c r="AA243">
        <v>33</v>
      </c>
      <c r="AB243">
        <v>110</v>
      </c>
    </row>
    <row r="244" spans="1:28" x14ac:dyDescent="0.3">
      <c r="A244" t="s">
        <v>1001</v>
      </c>
      <c r="B244" t="s">
        <v>1002</v>
      </c>
      <c r="C244" s="1" t="str">
        <f t="shared" si="12"/>
        <v>21:0826</v>
      </c>
      <c r="D244" s="1" t="str">
        <f t="shared" si="13"/>
        <v>21:0229</v>
      </c>
      <c r="E244" t="s">
        <v>1003</v>
      </c>
      <c r="F244" t="s">
        <v>1004</v>
      </c>
      <c r="H244">
        <v>54.724322899999997</v>
      </c>
      <c r="I244">
        <v>-60.875992799999999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61</v>
      </c>
      <c r="N244">
        <v>243</v>
      </c>
      <c r="O244">
        <v>81</v>
      </c>
      <c r="P244">
        <v>22</v>
      </c>
      <c r="Q244">
        <v>7</v>
      </c>
      <c r="R244">
        <v>30</v>
      </c>
      <c r="S244">
        <v>14</v>
      </c>
      <c r="T244">
        <v>0.3</v>
      </c>
      <c r="U244">
        <v>1700</v>
      </c>
      <c r="V244">
        <v>3.4</v>
      </c>
      <c r="W244">
        <v>-0.2</v>
      </c>
      <c r="X244">
        <v>3</v>
      </c>
      <c r="Y244">
        <v>41</v>
      </c>
      <c r="Z244">
        <v>130</v>
      </c>
      <c r="AA244">
        <v>5.4</v>
      </c>
      <c r="AB244">
        <v>280</v>
      </c>
    </row>
    <row r="245" spans="1:28" x14ac:dyDescent="0.3">
      <c r="A245" t="s">
        <v>1005</v>
      </c>
      <c r="B245" t="s">
        <v>1006</v>
      </c>
      <c r="C245" s="1" t="str">
        <f t="shared" si="12"/>
        <v>21:0826</v>
      </c>
      <c r="D245" s="1" t="str">
        <f t="shared" si="13"/>
        <v>21:0229</v>
      </c>
      <c r="E245" t="s">
        <v>1007</v>
      </c>
      <c r="F245" t="s">
        <v>1008</v>
      </c>
      <c r="H245">
        <v>54.7320402</v>
      </c>
      <c r="I245">
        <v>-60.885530000000003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66</v>
      </c>
      <c r="N245">
        <v>244</v>
      </c>
      <c r="O245">
        <v>76</v>
      </c>
      <c r="P245">
        <v>29</v>
      </c>
      <c r="Q245">
        <v>3</v>
      </c>
      <c r="R245">
        <v>21</v>
      </c>
      <c r="S245">
        <v>5</v>
      </c>
      <c r="T245">
        <v>-0.2</v>
      </c>
      <c r="U245">
        <v>83</v>
      </c>
      <c r="V245">
        <v>0.25</v>
      </c>
      <c r="W245">
        <v>0.5</v>
      </c>
      <c r="X245">
        <v>7</v>
      </c>
      <c r="Y245">
        <v>15</v>
      </c>
      <c r="Z245">
        <v>140</v>
      </c>
      <c r="AA245">
        <v>39.6</v>
      </c>
      <c r="AB245">
        <v>100</v>
      </c>
    </row>
    <row r="246" spans="1:28" x14ac:dyDescent="0.3">
      <c r="A246" t="s">
        <v>1009</v>
      </c>
      <c r="B246" t="s">
        <v>1010</v>
      </c>
      <c r="C246" s="1" t="str">
        <f t="shared" si="12"/>
        <v>21:0826</v>
      </c>
      <c r="D246" s="1" t="str">
        <f t="shared" si="13"/>
        <v>21:0229</v>
      </c>
      <c r="E246" t="s">
        <v>1011</v>
      </c>
      <c r="F246" t="s">
        <v>1012</v>
      </c>
      <c r="H246">
        <v>54.7390051</v>
      </c>
      <c r="I246">
        <v>-60.882867900000001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71</v>
      </c>
      <c r="N246">
        <v>245</v>
      </c>
      <c r="O246">
        <v>80</v>
      </c>
      <c r="P246">
        <v>35</v>
      </c>
      <c r="Q246">
        <v>4</v>
      </c>
      <c r="R246">
        <v>83</v>
      </c>
      <c r="S246">
        <v>4</v>
      </c>
      <c r="T246">
        <v>0.2</v>
      </c>
      <c r="U246">
        <v>32</v>
      </c>
      <c r="V246">
        <v>0.3</v>
      </c>
      <c r="W246">
        <v>0.5</v>
      </c>
      <c r="X246">
        <v>3</v>
      </c>
      <c r="Y246">
        <v>14</v>
      </c>
      <c r="Z246">
        <v>130</v>
      </c>
      <c r="AA246">
        <v>35.9</v>
      </c>
      <c r="AB246">
        <v>110</v>
      </c>
    </row>
    <row r="247" spans="1:28" x14ac:dyDescent="0.3">
      <c r="A247" t="s">
        <v>1013</v>
      </c>
      <c r="B247" t="s">
        <v>1014</v>
      </c>
      <c r="C247" s="1" t="str">
        <f t="shared" si="12"/>
        <v>21:0826</v>
      </c>
      <c r="D247" s="1" t="str">
        <f t="shared" si="13"/>
        <v>21:0229</v>
      </c>
      <c r="E247" t="s">
        <v>1015</v>
      </c>
      <c r="F247" t="s">
        <v>1016</v>
      </c>
      <c r="H247">
        <v>54.748401700000002</v>
      </c>
      <c r="I247">
        <v>-60.895445899999999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76</v>
      </c>
      <c r="N247">
        <v>246</v>
      </c>
      <c r="O247">
        <v>107</v>
      </c>
      <c r="P247">
        <v>62</v>
      </c>
      <c r="Q247">
        <v>5</v>
      </c>
      <c r="R247">
        <v>51</v>
      </c>
      <c r="S247">
        <v>10</v>
      </c>
      <c r="T247">
        <v>-0.2</v>
      </c>
      <c r="U247">
        <v>109</v>
      </c>
      <c r="V247">
        <v>0.55000000000000004</v>
      </c>
      <c r="W247">
        <v>0.4</v>
      </c>
      <c r="X247">
        <v>6</v>
      </c>
      <c r="Y247">
        <v>38</v>
      </c>
      <c r="Z247">
        <v>180</v>
      </c>
      <c r="AA247">
        <v>44.4</v>
      </c>
      <c r="AB247">
        <v>70</v>
      </c>
    </row>
    <row r="248" spans="1:28" x14ac:dyDescent="0.3">
      <c r="A248" t="s">
        <v>1017</v>
      </c>
      <c r="B248" t="s">
        <v>1018</v>
      </c>
      <c r="C248" s="1" t="str">
        <f t="shared" si="12"/>
        <v>21:0826</v>
      </c>
      <c r="D248" s="1" t="str">
        <f t="shared" si="13"/>
        <v>21:0229</v>
      </c>
      <c r="E248" t="s">
        <v>1019</v>
      </c>
      <c r="F248" t="s">
        <v>1020</v>
      </c>
      <c r="H248">
        <v>54.746622100000003</v>
      </c>
      <c r="I248">
        <v>-60.906368499999999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81</v>
      </c>
      <c r="N248">
        <v>247</v>
      </c>
      <c r="O248">
        <v>82</v>
      </c>
      <c r="P248">
        <v>56</v>
      </c>
      <c r="Q248">
        <v>4</v>
      </c>
      <c r="R248">
        <v>17</v>
      </c>
      <c r="S248">
        <v>6</v>
      </c>
      <c r="T248">
        <v>0.2</v>
      </c>
      <c r="U248">
        <v>96</v>
      </c>
      <c r="V248">
        <v>0.55000000000000004</v>
      </c>
      <c r="W248">
        <v>0.4</v>
      </c>
      <c r="X248">
        <v>5</v>
      </c>
      <c r="Y248">
        <v>18</v>
      </c>
      <c r="Z248">
        <v>260</v>
      </c>
      <c r="AA248">
        <v>44.8</v>
      </c>
      <c r="AB248">
        <v>120</v>
      </c>
    </row>
    <row r="249" spans="1:28" x14ac:dyDescent="0.3">
      <c r="A249" t="s">
        <v>1021</v>
      </c>
      <c r="B249" t="s">
        <v>1022</v>
      </c>
      <c r="C249" s="1" t="str">
        <f t="shared" si="12"/>
        <v>21:0826</v>
      </c>
      <c r="D249" s="1" t="str">
        <f t="shared" si="13"/>
        <v>21:0229</v>
      </c>
      <c r="E249" t="s">
        <v>1023</v>
      </c>
      <c r="F249" t="s">
        <v>1024</v>
      </c>
      <c r="H249">
        <v>54.730984100000001</v>
      </c>
      <c r="I249">
        <v>-60.924291699999998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86</v>
      </c>
      <c r="N249">
        <v>248</v>
      </c>
      <c r="O249">
        <v>73</v>
      </c>
      <c r="P249">
        <v>17</v>
      </c>
      <c r="Q249">
        <v>3</v>
      </c>
      <c r="R249">
        <v>5</v>
      </c>
      <c r="S249">
        <v>4</v>
      </c>
      <c r="T249">
        <v>0.2</v>
      </c>
      <c r="U249">
        <v>35</v>
      </c>
      <c r="V249">
        <v>0.3</v>
      </c>
      <c r="W249">
        <v>0.2</v>
      </c>
      <c r="X249">
        <v>5</v>
      </c>
      <c r="Y249">
        <v>24</v>
      </c>
      <c r="Z249">
        <v>110</v>
      </c>
      <c r="AA249">
        <v>43.1</v>
      </c>
      <c r="AB249">
        <v>60</v>
      </c>
    </row>
    <row r="250" spans="1:28" x14ac:dyDescent="0.3">
      <c r="A250" t="s">
        <v>1025</v>
      </c>
      <c r="B250" t="s">
        <v>1026</v>
      </c>
      <c r="C250" s="1" t="str">
        <f t="shared" si="12"/>
        <v>21:0826</v>
      </c>
      <c r="D250" s="1" t="str">
        <f t="shared" si="13"/>
        <v>21:0229</v>
      </c>
      <c r="E250" t="s">
        <v>1027</v>
      </c>
      <c r="F250" t="s">
        <v>1028</v>
      </c>
      <c r="H250">
        <v>54.715158199999998</v>
      </c>
      <c r="I250">
        <v>-60.927646899999999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91</v>
      </c>
      <c r="N250">
        <v>249</v>
      </c>
      <c r="O250">
        <v>80</v>
      </c>
      <c r="P250">
        <v>31</v>
      </c>
      <c r="Q250">
        <v>3</v>
      </c>
      <c r="R250">
        <v>11</v>
      </c>
      <c r="S250">
        <v>4</v>
      </c>
      <c r="T250">
        <v>0.4</v>
      </c>
      <c r="U250">
        <v>99</v>
      </c>
      <c r="V250">
        <v>1.3</v>
      </c>
      <c r="W250">
        <v>0.4</v>
      </c>
      <c r="X250">
        <v>9</v>
      </c>
      <c r="Y250">
        <v>37</v>
      </c>
      <c r="Z250">
        <v>160</v>
      </c>
      <c r="AA250">
        <v>69.8</v>
      </c>
      <c r="AB250">
        <v>90</v>
      </c>
    </row>
    <row r="251" spans="1:28" x14ac:dyDescent="0.3">
      <c r="A251" t="s">
        <v>1029</v>
      </c>
      <c r="B251" t="s">
        <v>1030</v>
      </c>
      <c r="C251" s="1" t="str">
        <f t="shared" si="12"/>
        <v>21:0826</v>
      </c>
      <c r="D251" s="1" t="str">
        <f t="shared" si="13"/>
        <v>21:0229</v>
      </c>
      <c r="E251" t="s">
        <v>1031</v>
      </c>
      <c r="F251" t="s">
        <v>1032</v>
      </c>
      <c r="H251">
        <v>54.712497499999998</v>
      </c>
      <c r="I251">
        <v>-60.899961400000002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96</v>
      </c>
      <c r="N251">
        <v>250</v>
      </c>
      <c r="O251">
        <v>53</v>
      </c>
      <c r="P251">
        <v>17</v>
      </c>
      <c r="Q251">
        <v>5</v>
      </c>
      <c r="R251">
        <v>17</v>
      </c>
      <c r="S251">
        <v>6</v>
      </c>
      <c r="T251">
        <v>0.2</v>
      </c>
      <c r="U251">
        <v>160</v>
      </c>
      <c r="V251">
        <v>1.2</v>
      </c>
      <c r="W251">
        <v>0.3</v>
      </c>
      <c r="X251">
        <v>2</v>
      </c>
      <c r="Y251">
        <v>30</v>
      </c>
      <c r="Z251">
        <v>70</v>
      </c>
      <c r="AA251">
        <v>10</v>
      </c>
      <c r="AB251">
        <v>120</v>
      </c>
    </row>
    <row r="252" spans="1:28" x14ac:dyDescent="0.3">
      <c r="A252" t="s">
        <v>1033</v>
      </c>
      <c r="B252" t="s">
        <v>1034</v>
      </c>
      <c r="C252" s="1" t="str">
        <f t="shared" si="12"/>
        <v>21:0826</v>
      </c>
      <c r="D252" s="1" t="str">
        <f t="shared" si="13"/>
        <v>21:0229</v>
      </c>
      <c r="E252" t="s">
        <v>1035</v>
      </c>
      <c r="F252" t="s">
        <v>1036</v>
      </c>
      <c r="H252">
        <v>54.720788499999998</v>
      </c>
      <c r="I252">
        <v>-60.899113300000003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101</v>
      </c>
      <c r="N252">
        <v>251</v>
      </c>
      <c r="O252">
        <v>109</v>
      </c>
      <c r="P252">
        <v>47</v>
      </c>
      <c r="Q252">
        <v>6</v>
      </c>
      <c r="R252">
        <v>32</v>
      </c>
      <c r="S252">
        <v>5</v>
      </c>
      <c r="T252">
        <v>0.2</v>
      </c>
      <c r="U252">
        <v>64</v>
      </c>
      <c r="V252">
        <v>0.05</v>
      </c>
      <c r="W252">
        <v>0.5</v>
      </c>
      <c r="X252">
        <v>15</v>
      </c>
      <c r="Y252">
        <v>9</v>
      </c>
      <c r="Z252">
        <v>140</v>
      </c>
      <c r="AA252">
        <v>51.3</v>
      </c>
      <c r="AB252">
        <v>110</v>
      </c>
    </row>
    <row r="253" spans="1:28" x14ac:dyDescent="0.3">
      <c r="A253" t="s">
        <v>1037</v>
      </c>
      <c r="B253" t="s">
        <v>1038</v>
      </c>
      <c r="C253" s="1" t="str">
        <f t="shared" si="12"/>
        <v>21:0826</v>
      </c>
      <c r="D253" s="1" t="str">
        <f t="shared" si="13"/>
        <v>21:0229</v>
      </c>
      <c r="E253" t="s">
        <v>1039</v>
      </c>
      <c r="F253" t="s">
        <v>1040</v>
      </c>
      <c r="H253">
        <v>54.724868200000003</v>
      </c>
      <c r="I253">
        <v>-60.9057976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106</v>
      </c>
      <c r="N253">
        <v>252</v>
      </c>
      <c r="O253">
        <v>69</v>
      </c>
      <c r="P253">
        <v>46</v>
      </c>
      <c r="Q253">
        <v>5</v>
      </c>
      <c r="R253">
        <v>34</v>
      </c>
      <c r="S253">
        <v>5</v>
      </c>
      <c r="T253">
        <v>0.2</v>
      </c>
      <c r="U253">
        <v>33</v>
      </c>
      <c r="V253">
        <v>0.25</v>
      </c>
      <c r="W253">
        <v>0.4</v>
      </c>
      <c r="X253">
        <v>6</v>
      </c>
      <c r="Y253">
        <v>25</v>
      </c>
      <c r="Z253">
        <v>170</v>
      </c>
      <c r="AA253">
        <v>43.8</v>
      </c>
      <c r="AB253">
        <v>70</v>
      </c>
    </row>
    <row r="254" spans="1:28" x14ac:dyDescent="0.3">
      <c r="A254" t="s">
        <v>1041</v>
      </c>
      <c r="B254" t="s">
        <v>1042</v>
      </c>
      <c r="C254" s="1" t="str">
        <f t="shared" si="12"/>
        <v>21:0826</v>
      </c>
      <c r="D254" s="1" t="str">
        <f t="shared" si="13"/>
        <v>21:0229</v>
      </c>
      <c r="E254" t="s">
        <v>1043</v>
      </c>
      <c r="F254" t="s">
        <v>1044</v>
      </c>
      <c r="H254">
        <v>54.689751600000001</v>
      </c>
      <c r="I254">
        <v>-60.919539100000001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16</v>
      </c>
      <c r="M254" t="s">
        <v>32</v>
      </c>
      <c r="N254">
        <v>253</v>
      </c>
      <c r="O254">
        <v>59</v>
      </c>
      <c r="P254">
        <v>14</v>
      </c>
      <c r="Q254">
        <v>5</v>
      </c>
      <c r="R254">
        <v>9</v>
      </c>
      <c r="S254">
        <v>5</v>
      </c>
      <c r="T254">
        <v>-0.2</v>
      </c>
      <c r="U254">
        <v>18</v>
      </c>
      <c r="V254">
        <v>0.1</v>
      </c>
      <c r="W254">
        <v>0.2</v>
      </c>
      <c r="X254">
        <v>3</v>
      </c>
      <c r="Y254">
        <v>18</v>
      </c>
      <c r="Z254">
        <v>120</v>
      </c>
      <c r="AA254">
        <v>33</v>
      </c>
      <c r="AB254">
        <v>40</v>
      </c>
    </row>
    <row r="255" spans="1:28" x14ac:dyDescent="0.3">
      <c r="A255" t="s">
        <v>1045</v>
      </c>
      <c r="B255" t="s">
        <v>1046</v>
      </c>
      <c r="C255" s="1" t="str">
        <f t="shared" si="12"/>
        <v>21:0826</v>
      </c>
      <c r="D255" s="1" t="str">
        <f t="shared" si="13"/>
        <v>21:0229</v>
      </c>
      <c r="E255" t="s">
        <v>1047</v>
      </c>
      <c r="F255" t="s">
        <v>1048</v>
      </c>
      <c r="H255">
        <v>54.521995799999999</v>
      </c>
      <c r="I255">
        <v>-60.667493800000003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16</v>
      </c>
      <c r="M255" t="s">
        <v>37</v>
      </c>
      <c r="N255">
        <v>254</v>
      </c>
      <c r="O255">
        <v>149</v>
      </c>
      <c r="P255">
        <v>39</v>
      </c>
      <c r="Q255">
        <v>26</v>
      </c>
      <c r="R255">
        <v>16</v>
      </c>
      <c r="S255">
        <v>17</v>
      </c>
      <c r="T255">
        <v>0.4</v>
      </c>
      <c r="U255">
        <v>1490</v>
      </c>
      <c r="V255">
        <v>5.3</v>
      </c>
      <c r="W255">
        <v>0.8</v>
      </c>
      <c r="X255">
        <v>58</v>
      </c>
      <c r="Y255">
        <v>51</v>
      </c>
      <c r="Z255">
        <v>260</v>
      </c>
      <c r="AA255">
        <v>30.7</v>
      </c>
      <c r="AB255">
        <v>160</v>
      </c>
    </row>
    <row r="256" spans="1:28" x14ac:dyDescent="0.3">
      <c r="A256" t="s">
        <v>1049</v>
      </c>
      <c r="B256" t="s">
        <v>1050</v>
      </c>
      <c r="C256" s="1" t="str">
        <f t="shared" si="12"/>
        <v>21:0826</v>
      </c>
      <c r="D256" s="1" t="str">
        <f t="shared" si="13"/>
        <v>21:0229</v>
      </c>
      <c r="E256" t="s">
        <v>1051</v>
      </c>
      <c r="F256" t="s">
        <v>1052</v>
      </c>
      <c r="H256">
        <v>54.514884100000003</v>
      </c>
      <c r="I256">
        <v>-60.670711300000001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16</v>
      </c>
      <c r="M256" t="s">
        <v>47</v>
      </c>
      <c r="N256">
        <v>255</v>
      </c>
      <c r="O256">
        <v>61</v>
      </c>
      <c r="P256">
        <v>28</v>
      </c>
      <c r="Q256">
        <v>17</v>
      </c>
      <c r="R256">
        <v>12</v>
      </c>
      <c r="S256">
        <v>5</v>
      </c>
      <c r="T256">
        <v>-0.2</v>
      </c>
      <c r="U256">
        <v>187</v>
      </c>
      <c r="V256">
        <v>0.5</v>
      </c>
      <c r="W256">
        <v>0.6</v>
      </c>
      <c r="X256">
        <v>4</v>
      </c>
      <c r="Y256">
        <v>20</v>
      </c>
      <c r="Z256">
        <v>270</v>
      </c>
      <c r="AA256">
        <v>47.4</v>
      </c>
      <c r="AB256">
        <v>130</v>
      </c>
    </row>
    <row r="257" spans="1:28" x14ac:dyDescent="0.3">
      <c r="A257" t="s">
        <v>1053</v>
      </c>
      <c r="B257" t="s">
        <v>1054</v>
      </c>
      <c r="C257" s="1" t="str">
        <f t="shared" si="12"/>
        <v>21:0826</v>
      </c>
      <c r="D257" s="1" t="str">
        <f t="shared" si="13"/>
        <v>21:0229</v>
      </c>
      <c r="E257" t="s">
        <v>1051</v>
      </c>
      <c r="F257" t="s">
        <v>1055</v>
      </c>
      <c r="H257">
        <v>54.514884100000003</v>
      </c>
      <c r="I257">
        <v>-60.670711300000001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51</v>
      </c>
      <c r="N257">
        <v>256</v>
      </c>
      <c r="O257">
        <v>70</v>
      </c>
      <c r="P257">
        <v>37</v>
      </c>
      <c r="Q257">
        <v>12</v>
      </c>
      <c r="R257">
        <v>18</v>
      </c>
      <c r="S257">
        <v>6</v>
      </c>
      <c r="T257">
        <v>0.2</v>
      </c>
      <c r="U257">
        <v>286</v>
      </c>
      <c r="V257">
        <v>0.75</v>
      </c>
      <c r="W257">
        <v>0.6</v>
      </c>
      <c r="X257">
        <v>3</v>
      </c>
      <c r="Y257">
        <v>23</v>
      </c>
      <c r="Z257">
        <v>240</v>
      </c>
      <c r="AA257">
        <v>33.5</v>
      </c>
      <c r="AB257">
        <v>160</v>
      </c>
    </row>
    <row r="258" spans="1:28" x14ac:dyDescent="0.3">
      <c r="A258" t="s">
        <v>1056</v>
      </c>
      <c r="B258" t="s">
        <v>1057</v>
      </c>
      <c r="C258" s="1" t="str">
        <f t="shared" ref="C258:C321" si="16">HYPERLINK("https://geochem.nrcan.gc.ca/cdogs/content/bdl/bdl210826_e.htm", "21:0826")</f>
        <v>21:0826</v>
      </c>
      <c r="D258" s="1" t="str">
        <f t="shared" ref="D258:D321" si="17">HYPERLINK("https://geochem.nrcan.gc.ca/cdogs/content/svy/svy210229_e.htm", "21:0229")</f>
        <v>21:0229</v>
      </c>
      <c r="E258" t="s">
        <v>1058</v>
      </c>
      <c r="F258" t="s">
        <v>1059</v>
      </c>
      <c r="H258">
        <v>54.502920500000002</v>
      </c>
      <c r="I258">
        <v>-60.670789900000003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42</v>
      </c>
      <c r="N258">
        <v>257</v>
      </c>
      <c r="O258">
        <v>77</v>
      </c>
      <c r="P258">
        <v>35</v>
      </c>
      <c r="Q258">
        <v>8</v>
      </c>
      <c r="R258">
        <v>28</v>
      </c>
      <c r="S258">
        <v>10</v>
      </c>
      <c r="T258">
        <v>0.2</v>
      </c>
      <c r="U258">
        <v>272</v>
      </c>
      <c r="V258">
        <v>2.5</v>
      </c>
      <c r="W258">
        <v>0.2</v>
      </c>
      <c r="X258">
        <v>3</v>
      </c>
      <c r="Y258">
        <v>36</v>
      </c>
      <c r="Z258">
        <v>130</v>
      </c>
      <c r="AA258">
        <v>21</v>
      </c>
      <c r="AB258">
        <v>330</v>
      </c>
    </row>
    <row r="259" spans="1:28" x14ac:dyDescent="0.3">
      <c r="A259" t="s">
        <v>1060</v>
      </c>
      <c r="B259" t="s">
        <v>1061</v>
      </c>
      <c r="C259" s="1" t="str">
        <f t="shared" si="16"/>
        <v>21:0826</v>
      </c>
      <c r="D259" s="1" t="str">
        <f t="shared" si="17"/>
        <v>21:0229</v>
      </c>
      <c r="E259" t="s">
        <v>1062</v>
      </c>
      <c r="F259" t="s">
        <v>1063</v>
      </c>
      <c r="H259">
        <v>54.513680600000001</v>
      </c>
      <c r="I259">
        <v>-60.658203100000001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56</v>
      </c>
      <c r="N259">
        <v>258</v>
      </c>
      <c r="O259">
        <v>28</v>
      </c>
      <c r="P259">
        <v>21</v>
      </c>
      <c r="Q259">
        <v>7</v>
      </c>
      <c r="R259">
        <v>12</v>
      </c>
      <c r="S259">
        <v>4</v>
      </c>
      <c r="T259">
        <v>-0.2</v>
      </c>
      <c r="U259">
        <v>128</v>
      </c>
      <c r="V259">
        <v>0.5</v>
      </c>
      <c r="W259">
        <v>0.3</v>
      </c>
      <c r="X259">
        <v>2</v>
      </c>
      <c r="Y259">
        <v>19</v>
      </c>
      <c r="Z259">
        <v>120</v>
      </c>
      <c r="AA259">
        <v>23.7</v>
      </c>
      <c r="AB259">
        <v>180</v>
      </c>
    </row>
    <row r="260" spans="1:28" x14ac:dyDescent="0.3">
      <c r="A260" t="s">
        <v>1064</v>
      </c>
      <c r="B260" t="s">
        <v>1065</v>
      </c>
      <c r="C260" s="1" t="str">
        <f t="shared" si="16"/>
        <v>21:0826</v>
      </c>
      <c r="D260" s="1" t="str">
        <f t="shared" si="17"/>
        <v>21:0229</v>
      </c>
      <c r="E260" t="s">
        <v>1066</v>
      </c>
      <c r="F260" t="s">
        <v>1067</v>
      </c>
      <c r="H260">
        <v>54.511977700000003</v>
      </c>
      <c r="I260">
        <v>-60.640440400000003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61</v>
      </c>
      <c r="N260">
        <v>259</v>
      </c>
      <c r="O260">
        <v>34</v>
      </c>
      <c r="P260">
        <v>29</v>
      </c>
      <c r="Q260">
        <v>7</v>
      </c>
      <c r="R260">
        <v>17</v>
      </c>
      <c r="S260">
        <v>-2</v>
      </c>
      <c r="T260">
        <v>-0.2</v>
      </c>
      <c r="U260">
        <v>58</v>
      </c>
      <c r="V260">
        <v>0.15</v>
      </c>
      <c r="W260">
        <v>0.3</v>
      </c>
      <c r="X260">
        <v>2</v>
      </c>
      <c r="Y260">
        <v>9</v>
      </c>
      <c r="Z260">
        <v>180</v>
      </c>
      <c r="AA260">
        <v>47.1</v>
      </c>
      <c r="AB260">
        <v>110</v>
      </c>
    </row>
    <row r="261" spans="1:28" x14ac:dyDescent="0.3">
      <c r="A261" t="s">
        <v>1068</v>
      </c>
      <c r="B261" t="s">
        <v>1069</v>
      </c>
      <c r="C261" s="1" t="str">
        <f t="shared" si="16"/>
        <v>21:0826</v>
      </c>
      <c r="D261" s="1" t="str">
        <f t="shared" si="17"/>
        <v>21:0229</v>
      </c>
      <c r="E261" t="s">
        <v>1070</v>
      </c>
      <c r="F261" t="s">
        <v>1071</v>
      </c>
      <c r="H261">
        <v>54.516973700000001</v>
      </c>
      <c r="I261">
        <v>-60.641249299999998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66</v>
      </c>
      <c r="N261">
        <v>260</v>
      </c>
      <c r="O261">
        <v>51</v>
      </c>
      <c r="P261">
        <v>24</v>
      </c>
      <c r="Q261">
        <v>6</v>
      </c>
      <c r="R261">
        <v>13</v>
      </c>
      <c r="S261">
        <v>3</v>
      </c>
      <c r="T261">
        <v>-0.2</v>
      </c>
      <c r="U261">
        <v>35</v>
      </c>
      <c r="V261">
        <v>0.1</v>
      </c>
      <c r="W261">
        <v>0.3</v>
      </c>
      <c r="X261">
        <v>3</v>
      </c>
      <c r="Y261">
        <v>9</v>
      </c>
      <c r="Z261">
        <v>180</v>
      </c>
      <c r="AA261">
        <v>49.9</v>
      </c>
      <c r="AB261">
        <v>130</v>
      </c>
    </row>
    <row r="262" spans="1:28" x14ac:dyDescent="0.3">
      <c r="A262" t="s">
        <v>1072</v>
      </c>
      <c r="B262" t="s">
        <v>1073</v>
      </c>
      <c r="C262" s="1" t="str">
        <f t="shared" si="16"/>
        <v>21:0826</v>
      </c>
      <c r="D262" s="1" t="str">
        <f t="shared" si="17"/>
        <v>21:0229</v>
      </c>
      <c r="E262" t="s">
        <v>1074</v>
      </c>
      <c r="F262" t="s">
        <v>1075</v>
      </c>
      <c r="H262">
        <v>54.521429900000001</v>
      </c>
      <c r="I262">
        <v>-60.618646400000003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71</v>
      </c>
      <c r="N262">
        <v>261</v>
      </c>
      <c r="O262">
        <v>46</v>
      </c>
      <c r="P262">
        <v>36</v>
      </c>
      <c r="Q262">
        <v>14</v>
      </c>
      <c r="R262">
        <v>12</v>
      </c>
      <c r="S262">
        <v>2</v>
      </c>
      <c r="T262">
        <v>0.6</v>
      </c>
      <c r="U262">
        <v>176</v>
      </c>
      <c r="V262">
        <v>0.3</v>
      </c>
      <c r="W262">
        <v>0.5</v>
      </c>
      <c r="X262">
        <v>2</v>
      </c>
      <c r="Y262">
        <v>18</v>
      </c>
      <c r="Z262">
        <v>290</v>
      </c>
      <c r="AA262">
        <v>51.8</v>
      </c>
      <c r="AB262">
        <v>120</v>
      </c>
    </row>
    <row r="263" spans="1:28" x14ac:dyDescent="0.3">
      <c r="A263" t="s">
        <v>1076</v>
      </c>
      <c r="B263" t="s">
        <v>1077</v>
      </c>
      <c r="C263" s="1" t="str">
        <f t="shared" si="16"/>
        <v>21:0826</v>
      </c>
      <c r="D263" s="1" t="str">
        <f t="shared" si="17"/>
        <v>21:0229</v>
      </c>
      <c r="E263" t="s">
        <v>1078</v>
      </c>
      <c r="F263" t="s">
        <v>1079</v>
      </c>
      <c r="H263">
        <v>54.524626300000001</v>
      </c>
      <c r="I263">
        <v>-60.614797500000002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76</v>
      </c>
      <c r="N263">
        <v>262</v>
      </c>
      <c r="O263">
        <v>55</v>
      </c>
      <c r="P263">
        <v>31</v>
      </c>
      <c r="Q263">
        <v>10</v>
      </c>
      <c r="R263">
        <v>17</v>
      </c>
      <c r="S263">
        <v>3</v>
      </c>
      <c r="T263">
        <v>-0.2</v>
      </c>
      <c r="U263">
        <v>59</v>
      </c>
      <c r="V263">
        <v>0.25</v>
      </c>
      <c r="W263">
        <v>0.6</v>
      </c>
      <c r="X263">
        <v>-2</v>
      </c>
      <c r="Y263">
        <v>13</v>
      </c>
      <c r="Z263">
        <v>160</v>
      </c>
      <c r="AA263">
        <v>58.8</v>
      </c>
      <c r="AB263">
        <v>100</v>
      </c>
    </row>
    <row r="264" spans="1:28" x14ac:dyDescent="0.3">
      <c r="A264" t="s">
        <v>1080</v>
      </c>
      <c r="B264" t="s">
        <v>1081</v>
      </c>
      <c r="C264" s="1" t="str">
        <f t="shared" si="16"/>
        <v>21:0826</v>
      </c>
      <c r="D264" s="1" t="str">
        <f t="shared" si="17"/>
        <v>21:0229</v>
      </c>
      <c r="E264" t="s">
        <v>1082</v>
      </c>
      <c r="F264" t="s">
        <v>1083</v>
      </c>
      <c r="H264">
        <v>54.527628800000002</v>
      </c>
      <c r="I264">
        <v>-60.619815600000003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81</v>
      </c>
      <c r="N264">
        <v>263</v>
      </c>
      <c r="O264">
        <v>178</v>
      </c>
      <c r="P264">
        <v>68</v>
      </c>
      <c r="Q264">
        <v>39</v>
      </c>
      <c r="R264">
        <v>20</v>
      </c>
      <c r="S264">
        <v>29</v>
      </c>
      <c r="T264">
        <v>0.6</v>
      </c>
      <c r="U264">
        <v>3140</v>
      </c>
      <c r="V264">
        <v>8.1999999999999993</v>
      </c>
      <c r="W264">
        <v>1.1000000000000001</v>
      </c>
      <c r="X264">
        <v>21</v>
      </c>
      <c r="Y264">
        <v>40</v>
      </c>
      <c r="Z264">
        <v>330</v>
      </c>
      <c r="AA264">
        <v>37.6</v>
      </c>
      <c r="AB264">
        <v>200</v>
      </c>
    </row>
    <row r="265" spans="1:28" x14ac:dyDescent="0.3">
      <c r="A265" t="s">
        <v>1084</v>
      </c>
      <c r="B265" t="s">
        <v>1085</v>
      </c>
      <c r="C265" s="1" t="str">
        <f t="shared" si="16"/>
        <v>21:0826</v>
      </c>
      <c r="D265" s="1" t="str">
        <f t="shared" si="17"/>
        <v>21:0229</v>
      </c>
      <c r="E265" t="s">
        <v>1086</v>
      </c>
      <c r="F265" t="s">
        <v>1087</v>
      </c>
      <c r="H265">
        <v>54.508669400000002</v>
      </c>
      <c r="I265">
        <v>-60.562969600000002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86</v>
      </c>
      <c r="N265">
        <v>264</v>
      </c>
      <c r="O265">
        <v>46</v>
      </c>
      <c r="P265">
        <v>34</v>
      </c>
      <c r="Q265">
        <v>6</v>
      </c>
      <c r="R265">
        <v>9</v>
      </c>
      <c r="S265">
        <v>3</v>
      </c>
      <c r="T265">
        <v>0.2</v>
      </c>
      <c r="U265">
        <v>147</v>
      </c>
      <c r="V265">
        <v>0.4</v>
      </c>
      <c r="W265">
        <v>0.4</v>
      </c>
      <c r="X265">
        <v>2</v>
      </c>
      <c r="Y265">
        <v>27</v>
      </c>
      <c r="Z265">
        <v>160</v>
      </c>
      <c r="AA265">
        <v>41</v>
      </c>
      <c r="AB265">
        <v>150</v>
      </c>
    </row>
    <row r="266" spans="1:28" x14ac:dyDescent="0.3">
      <c r="A266" t="s">
        <v>1088</v>
      </c>
      <c r="B266" t="s">
        <v>1089</v>
      </c>
      <c r="C266" s="1" t="str">
        <f t="shared" si="16"/>
        <v>21:0826</v>
      </c>
      <c r="D266" s="1" t="str">
        <f t="shared" si="17"/>
        <v>21:0229</v>
      </c>
      <c r="E266" t="s">
        <v>1090</v>
      </c>
      <c r="F266" t="s">
        <v>1091</v>
      </c>
      <c r="H266">
        <v>54.514254899999997</v>
      </c>
      <c r="I266">
        <v>-60.521119499999998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91</v>
      </c>
      <c r="N266">
        <v>265</v>
      </c>
      <c r="O266">
        <v>43</v>
      </c>
      <c r="P266">
        <v>11</v>
      </c>
      <c r="Q266">
        <v>9</v>
      </c>
      <c r="R266">
        <v>12</v>
      </c>
      <c r="S266">
        <v>3</v>
      </c>
      <c r="T266">
        <v>-0.2</v>
      </c>
      <c r="U266">
        <v>81</v>
      </c>
      <c r="V266">
        <v>0.6</v>
      </c>
      <c r="W266">
        <v>0.2</v>
      </c>
      <c r="X266">
        <v>2</v>
      </c>
      <c r="Y266">
        <v>17</v>
      </c>
      <c r="Z266">
        <v>70</v>
      </c>
      <c r="AA266">
        <v>22.8</v>
      </c>
      <c r="AB266">
        <v>200</v>
      </c>
    </row>
    <row r="267" spans="1:28" x14ac:dyDescent="0.3">
      <c r="A267" t="s">
        <v>1092</v>
      </c>
      <c r="B267" t="s">
        <v>1093</v>
      </c>
      <c r="C267" s="1" t="str">
        <f t="shared" si="16"/>
        <v>21:0826</v>
      </c>
      <c r="D267" s="1" t="str">
        <f t="shared" si="17"/>
        <v>21:0229</v>
      </c>
      <c r="E267" t="s">
        <v>1094</v>
      </c>
      <c r="F267" t="s">
        <v>1095</v>
      </c>
      <c r="H267">
        <v>54.551053400000001</v>
      </c>
      <c r="I267">
        <v>-60.515562099999997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96</v>
      </c>
      <c r="N267">
        <v>266</v>
      </c>
      <c r="O267">
        <v>73</v>
      </c>
      <c r="P267">
        <v>38</v>
      </c>
      <c r="Q267">
        <v>20</v>
      </c>
      <c r="R267">
        <v>12</v>
      </c>
      <c r="S267">
        <v>3</v>
      </c>
      <c r="T267">
        <v>0.8</v>
      </c>
      <c r="U267">
        <v>185</v>
      </c>
      <c r="V267">
        <v>1.2</v>
      </c>
      <c r="W267">
        <v>0.4</v>
      </c>
      <c r="X267">
        <v>4</v>
      </c>
      <c r="Y267">
        <v>30</v>
      </c>
      <c r="Z267">
        <v>210</v>
      </c>
      <c r="AA267">
        <v>65.599999999999994</v>
      </c>
      <c r="AB267">
        <v>150</v>
      </c>
    </row>
    <row r="268" spans="1:28" x14ac:dyDescent="0.3">
      <c r="A268" t="s">
        <v>1096</v>
      </c>
      <c r="B268" t="s">
        <v>1097</v>
      </c>
      <c r="C268" s="1" t="str">
        <f t="shared" si="16"/>
        <v>21:0826</v>
      </c>
      <c r="D268" s="1" t="str">
        <f t="shared" si="17"/>
        <v>21:0229</v>
      </c>
      <c r="E268" t="s">
        <v>1098</v>
      </c>
      <c r="F268" t="s">
        <v>1099</v>
      </c>
      <c r="H268">
        <v>54.535362599999999</v>
      </c>
      <c r="I268">
        <v>-60.588648300000003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101</v>
      </c>
      <c r="N268">
        <v>267</v>
      </c>
      <c r="O268">
        <v>54</v>
      </c>
      <c r="P268">
        <v>21</v>
      </c>
      <c r="Q268">
        <v>10</v>
      </c>
      <c r="R268">
        <v>11</v>
      </c>
      <c r="S268">
        <v>4</v>
      </c>
      <c r="T268">
        <v>-0.2</v>
      </c>
      <c r="U268">
        <v>270</v>
      </c>
      <c r="V268">
        <v>0.15</v>
      </c>
      <c r="W268">
        <v>0.4</v>
      </c>
      <c r="X268">
        <v>4</v>
      </c>
      <c r="Y268">
        <v>23</v>
      </c>
      <c r="Z268">
        <v>120</v>
      </c>
      <c r="AA268">
        <v>39.9</v>
      </c>
      <c r="AB268">
        <v>80</v>
      </c>
    </row>
    <row r="269" spans="1:28" x14ac:dyDescent="0.3">
      <c r="A269" t="s">
        <v>1100</v>
      </c>
      <c r="B269" t="s">
        <v>1101</v>
      </c>
      <c r="C269" s="1" t="str">
        <f t="shared" si="16"/>
        <v>21:0826</v>
      </c>
      <c r="D269" s="1" t="str">
        <f t="shared" si="17"/>
        <v>21:0229</v>
      </c>
      <c r="E269" t="s">
        <v>1102</v>
      </c>
      <c r="F269" t="s">
        <v>1103</v>
      </c>
      <c r="H269">
        <v>54.544522800000003</v>
      </c>
      <c r="I269">
        <v>-60.5994727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106</v>
      </c>
      <c r="N269">
        <v>268</v>
      </c>
      <c r="O269">
        <v>119</v>
      </c>
      <c r="P269">
        <v>41</v>
      </c>
      <c r="Q269">
        <v>28</v>
      </c>
      <c r="R269">
        <v>17</v>
      </c>
      <c r="S269">
        <v>9</v>
      </c>
      <c r="T269">
        <v>0.2</v>
      </c>
      <c r="U269">
        <v>1180</v>
      </c>
      <c r="V269">
        <v>1.8</v>
      </c>
      <c r="W269">
        <v>0.9</v>
      </c>
      <c r="X269">
        <v>4</v>
      </c>
      <c r="Y269">
        <v>19</v>
      </c>
      <c r="Z269">
        <v>250</v>
      </c>
      <c r="AA269">
        <v>52.9</v>
      </c>
      <c r="AB269">
        <v>60</v>
      </c>
    </row>
    <row r="270" spans="1:28" x14ac:dyDescent="0.3">
      <c r="A270" t="s">
        <v>1104</v>
      </c>
      <c r="B270" t="s">
        <v>1105</v>
      </c>
      <c r="C270" s="1" t="str">
        <f t="shared" si="16"/>
        <v>21:0826</v>
      </c>
      <c r="D270" s="1" t="str">
        <f t="shared" si="17"/>
        <v>21:0229</v>
      </c>
      <c r="E270" t="s">
        <v>1106</v>
      </c>
      <c r="F270" t="s">
        <v>1107</v>
      </c>
      <c r="H270">
        <v>54.535583099999997</v>
      </c>
      <c r="I270">
        <v>-60.6047127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111</v>
      </c>
      <c r="N270">
        <v>269</v>
      </c>
      <c r="O270">
        <v>87</v>
      </c>
      <c r="P270">
        <v>80</v>
      </c>
      <c r="Q270">
        <v>27</v>
      </c>
      <c r="R270">
        <v>13</v>
      </c>
      <c r="S270">
        <v>7</v>
      </c>
      <c r="T270">
        <v>0.6</v>
      </c>
      <c r="U270">
        <v>626</v>
      </c>
      <c r="V270">
        <v>1.2</v>
      </c>
      <c r="W270">
        <v>1.1000000000000001</v>
      </c>
      <c r="X270">
        <v>4</v>
      </c>
      <c r="Y270">
        <v>41</v>
      </c>
      <c r="Z270">
        <v>380</v>
      </c>
      <c r="AA270">
        <v>61.6</v>
      </c>
      <c r="AB270">
        <v>190</v>
      </c>
    </row>
    <row r="271" spans="1:28" x14ac:dyDescent="0.3">
      <c r="A271" t="s">
        <v>1108</v>
      </c>
      <c r="B271" t="s">
        <v>1109</v>
      </c>
      <c r="C271" s="1" t="str">
        <f t="shared" si="16"/>
        <v>21:0826</v>
      </c>
      <c r="D271" s="1" t="str">
        <f t="shared" si="17"/>
        <v>21:0229</v>
      </c>
      <c r="E271" t="s">
        <v>1110</v>
      </c>
      <c r="F271" t="s">
        <v>1111</v>
      </c>
      <c r="H271">
        <v>54.541927899999997</v>
      </c>
      <c r="I271">
        <v>-60.614622699999998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116</v>
      </c>
      <c r="N271">
        <v>270</v>
      </c>
      <c r="O271">
        <v>49</v>
      </c>
      <c r="P271">
        <v>26</v>
      </c>
      <c r="Q271">
        <v>19</v>
      </c>
      <c r="R271">
        <v>13</v>
      </c>
      <c r="S271">
        <v>3</v>
      </c>
      <c r="T271">
        <v>0.2</v>
      </c>
      <c r="U271">
        <v>85</v>
      </c>
      <c r="V271">
        <v>0.3</v>
      </c>
      <c r="W271">
        <v>0.3</v>
      </c>
      <c r="X271">
        <v>6</v>
      </c>
      <c r="Y271">
        <v>19</v>
      </c>
      <c r="Z271">
        <v>140</v>
      </c>
      <c r="AA271">
        <v>48.5</v>
      </c>
      <c r="AB271">
        <v>130</v>
      </c>
    </row>
    <row r="272" spans="1:28" x14ac:dyDescent="0.3">
      <c r="A272" t="s">
        <v>1112</v>
      </c>
      <c r="B272" t="s">
        <v>1113</v>
      </c>
      <c r="C272" s="1" t="str">
        <f t="shared" si="16"/>
        <v>21:0826</v>
      </c>
      <c r="D272" s="1" t="str">
        <f t="shared" si="17"/>
        <v>21:0229</v>
      </c>
      <c r="E272" t="s">
        <v>1114</v>
      </c>
      <c r="F272" t="s">
        <v>1115</v>
      </c>
      <c r="H272">
        <v>54.534318200000001</v>
      </c>
      <c r="I272">
        <v>-60.632689499999998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17</v>
      </c>
      <c r="M272" t="s">
        <v>47</v>
      </c>
      <c r="N272">
        <v>271</v>
      </c>
      <c r="O272">
        <v>116</v>
      </c>
      <c r="P272">
        <v>54</v>
      </c>
      <c r="Q272">
        <v>23</v>
      </c>
      <c r="R272">
        <v>16</v>
      </c>
      <c r="S272">
        <v>8</v>
      </c>
      <c r="T272">
        <v>0.5</v>
      </c>
      <c r="U272">
        <v>516</v>
      </c>
      <c r="V272">
        <v>1.2</v>
      </c>
      <c r="W272">
        <v>0.8</v>
      </c>
      <c r="X272">
        <v>8</v>
      </c>
      <c r="Y272">
        <v>41</v>
      </c>
      <c r="Z272">
        <v>220</v>
      </c>
      <c r="AA272">
        <v>68.900000000000006</v>
      </c>
      <c r="AB272">
        <v>70</v>
      </c>
    </row>
    <row r="273" spans="1:28" x14ac:dyDescent="0.3">
      <c r="A273" t="s">
        <v>1116</v>
      </c>
      <c r="B273" t="s">
        <v>1117</v>
      </c>
      <c r="C273" s="1" t="str">
        <f t="shared" si="16"/>
        <v>21:0826</v>
      </c>
      <c r="D273" s="1" t="str">
        <f t="shared" si="17"/>
        <v>21:0229</v>
      </c>
      <c r="E273" t="s">
        <v>1114</v>
      </c>
      <c r="F273" t="s">
        <v>1118</v>
      </c>
      <c r="H273">
        <v>54.534318200000001</v>
      </c>
      <c r="I273">
        <v>-60.632689499999998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17</v>
      </c>
      <c r="M273" t="s">
        <v>51</v>
      </c>
      <c r="N273">
        <v>272</v>
      </c>
      <c r="O273">
        <v>114</v>
      </c>
      <c r="P273">
        <v>53</v>
      </c>
      <c r="Q273">
        <v>22</v>
      </c>
      <c r="R273">
        <v>14</v>
      </c>
      <c r="S273">
        <v>9</v>
      </c>
      <c r="T273">
        <v>0.5</v>
      </c>
      <c r="U273">
        <v>562</v>
      </c>
      <c r="V273">
        <v>1.1000000000000001</v>
      </c>
      <c r="W273">
        <v>0.8</v>
      </c>
      <c r="X273">
        <v>8</v>
      </c>
      <c r="Y273">
        <v>44</v>
      </c>
      <c r="Z273">
        <v>210</v>
      </c>
      <c r="AA273">
        <v>70.2</v>
      </c>
      <c r="AB273">
        <v>110</v>
      </c>
    </row>
    <row r="274" spans="1:28" x14ac:dyDescent="0.3">
      <c r="A274" t="s">
        <v>1119</v>
      </c>
      <c r="B274" t="s">
        <v>1120</v>
      </c>
      <c r="C274" s="1" t="str">
        <f t="shared" si="16"/>
        <v>21:0826</v>
      </c>
      <c r="D274" s="1" t="str">
        <f t="shared" si="17"/>
        <v>21:0229</v>
      </c>
      <c r="E274" t="s">
        <v>1121</v>
      </c>
      <c r="F274" t="s">
        <v>1122</v>
      </c>
      <c r="H274">
        <v>54.496037700000002</v>
      </c>
      <c r="I274">
        <v>-60.880578999999997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32</v>
      </c>
      <c r="N274">
        <v>273</v>
      </c>
      <c r="O274">
        <v>116</v>
      </c>
      <c r="P274">
        <v>53</v>
      </c>
      <c r="Q274">
        <v>9</v>
      </c>
      <c r="R274">
        <v>69</v>
      </c>
      <c r="S274">
        <v>8</v>
      </c>
      <c r="T274">
        <v>0.7</v>
      </c>
      <c r="U274">
        <v>490</v>
      </c>
      <c r="V274">
        <v>2.4</v>
      </c>
      <c r="W274">
        <v>0.7</v>
      </c>
      <c r="X274">
        <v>3</v>
      </c>
      <c r="Y274">
        <v>39</v>
      </c>
      <c r="Z274">
        <v>290</v>
      </c>
      <c r="AA274">
        <v>42.3</v>
      </c>
      <c r="AB274">
        <v>100</v>
      </c>
    </row>
    <row r="275" spans="1:28" x14ac:dyDescent="0.3">
      <c r="A275" t="s">
        <v>1123</v>
      </c>
      <c r="B275" t="s">
        <v>1124</v>
      </c>
      <c r="C275" s="1" t="str">
        <f t="shared" si="16"/>
        <v>21:0826</v>
      </c>
      <c r="D275" s="1" t="str">
        <f t="shared" si="17"/>
        <v>21:0229</v>
      </c>
      <c r="E275" t="s">
        <v>1125</v>
      </c>
      <c r="F275" t="s">
        <v>1126</v>
      </c>
      <c r="H275">
        <v>54.541730200000003</v>
      </c>
      <c r="I275">
        <v>-60.844521999999998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37</v>
      </c>
      <c r="N275">
        <v>274</v>
      </c>
      <c r="O275">
        <v>108</v>
      </c>
      <c r="P275">
        <v>402</v>
      </c>
      <c r="Q275">
        <v>3</v>
      </c>
      <c r="R275">
        <v>33</v>
      </c>
      <c r="S275">
        <v>10</v>
      </c>
      <c r="T275">
        <v>0.2</v>
      </c>
      <c r="U275">
        <v>202</v>
      </c>
      <c r="V275">
        <v>0.4</v>
      </c>
      <c r="W275">
        <v>1.7</v>
      </c>
      <c r="X275">
        <v>2</v>
      </c>
      <c r="Y275">
        <v>22</v>
      </c>
      <c r="Z275">
        <v>280</v>
      </c>
      <c r="AA275">
        <v>42.2</v>
      </c>
      <c r="AB275">
        <v>60</v>
      </c>
    </row>
    <row r="276" spans="1:28" x14ac:dyDescent="0.3">
      <c r="A276" t="s">
        <v>1127</v>
      </c>
      <c r="B276" t="s">
        <v>1128</v>
      </c>
      <c r="C276" s="1" t="str">
        <f t="shared" si="16"/>
        <v>21:0826</v>
      </c>
      <c r="D276" s="1" t="str">
        <f t="shared" si="17"/>
        <v>21:0229</v>
      </c>
      <c r="E276" t="s">
        <v>1129</v>
      </c>
      <c r="F276" t="s">
        <v>1130</v>
      </c>
      <c r="H276">
        <v>54.535745599999998</v>
      </c>
      <c r="I276">
        <v>-60.804646099999999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42</v>
      </c>
      <c r="N276">
        <v>275</v>
      </c>
      <c r="O276">
        <v>129</v>
      </c>
      <c r="P276">
        <v>74</v>
      </c>
      <c r="Q276">
        <v>5</v>
      </c>
      <c r="R276">
        <v>23</v>
      </c>
      <c r="S276">
        <v>7</v>
      </c>
      <c r="T276">
        <v>0.3</v>
      </c>
      <c r="U276">
        <v>1200</v>
      </c>
      <c r="V276">
        <v>2.1</v>
      </c>
      <c r="W276">
        <v>1</v>
      </c>
      <c r="X276">
        <v>4</v>
      </c>
      <c r="Y276">
        <v>20</v>
      </c>
      <c r="Z276">
        <v>310</v>
      </c>
      <c r="AA276">
        <v>39.799999999999997</v>
      </c>
      <c r="AB276">
        <v>90</v>
      </c>
    </row>
    <row r="277" spans="1:28" x14ac:dyDescent="0.3">
      <c r="A277" t="s">
        <v>1131</v>
      </c>
      <c r="B277" t="s">
        <v>1132</v>
      </c>
      <c r="C277" s="1" t="str">
        <f t="shared" si="16"/>
        <v>21:0826</v>
      </c>
      <c r="D277" s="1" t="str">
        <f t="shared" si="17"/>
        <v>21:0229</v>
      </c>
      <c r="E277" t="s">
        <v>1133</v>
      </c>
      <c r="F277" t="s">
        <v>1134</v>
      </c>
      <c r="H277">
        <v>54.5507238</v>
      </c>
      <c r="I277">
        <v>-60.750428399999997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992</v>
      </c>
      <c r="N277">
        <v>276</v>
      </c>
      <c r="O277">
        <v>167</v>
      </c>
      <c r="P277">
        <v>94</v>
      </c>
      <c r="Q277">
        <v>5</v>
      </c>
      <c r="R277">
        <v>39</v>
      </c>
      <c r="S277">
        <v>38</v>
      </c>
      <c r="T277">
        <v>0.4</v>
      </c>
      <c r="U277">
        <v>6030</v>
      </c>
      <c r="V277">
        <v>7.6</v>
      </c>
      <c r="W277">
        <v>1.2</v>
      </c>
      <c r="X277">
        <v>19</v>
      </c>
      <c r="Y277">
        <v>31</v>
      </c>
      <c r="Z277">
        <v>360</v>
      </c>
      <c r="AA277">
        <v>56.5</v>
      </c>
      <c r="AB277">
        <v>140</v>
      </c>
    </row>
    <row r="278" spans="1:28" x14ac:dyDescent="0.3">
      <c r="A278" t="s">
        <v>1135</v>
      </c>
      <c r="B278" t="s">
        <v>1136</v>
      </c>
      <c r="C278" s="1" t="str">
        <f t="shared" si="16"/>
        <v>21:0826</v>
      </c>
      <c r="D278" s="1" t="str">
        <f t="shared" si="17"/>
        <v>21:0229</v>
      </c>
      <c r="E278" t="s">
        <v>1133</v>
      </c>
      <c r="F278" t="s">
        <v>1137</v>
      </c>
      <c r="H278">
        <v>54.5507238</v>
      </c>
      <c r="I278">
        <v>-60.750428399999997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996</v>
      </c>
      <c r="N278">
        <v>277</v>
      </c>
      <c r="O278">
        <v>148</v>
      </c>
      <c r="P278">
        <v>89</v>
      </c>
      <c r="Q278">
        <v>4</v>
      </c>
      <c r="R278">
        <v>37</v>
      </c>
      <c r="S278">
        <v>54</v>
      </c>
      <c r="T278">
        <v>0.4</v>
      </c>
      <c r="U278">
        <v>19500</v>
      </c>
      <c r="V278">
        <v>10.8</v>
      </c>
      <c r="W278">
        <v>0.9</v>
      </c>
      <c r="X278">
        <v>62</v>
      </c>
      <c r="Y278">
        <v>41</v>
      </c>
      <c r="Z278">
        <v>400</v>
      </c>
      <c r="AA278">
        <v>52.6</v>
      </c>
      <c r="AB278">
        <v>90</v>
      </c>
    </row>
    <row r="279" spans="1:28" x14ac:dyDescent="0.3">
      <c r="A279" t="s">
        <v>1138</v>
      </c>
      <c r="B279" t="s">
        <v>1139</v>
      </c>
      <c r="C279" s="1" t="str">
        <f t="shared" si="16"/>
        <v>21:0826</v>
      </c>
      <c r="D279" s="1" t="str">
        <f t="shared" si="17"/>
        <v>21:0229</v>
      </c>
      <c r="E279" t="s">
        <v>1140</v>
      </c>
      <c r="F279" t="s">
        <v>1141</v>
      </c>
      <c r="H279">
        <v>54.559836699999998</v>
      </c>
      <c r="I279">
        <v>-60.704358599999999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56</v>
      </c>
      <c r="N279">
        <v>278</v>
      </c>
      <c r="O279">
        <v>87</v>
      </c>
      <c r="P279">
        <v>63</v>
      </c>
      <c r="Q279">
        <v>5</v>
      </c>
      <c r="R279">
        <v>19</v>
      </c>
      <c r="S279">
        <v>15</v>
      </c>
      <c r="T279">
        <v>0.2</v>
      </c>
      <c r="U279">
        <v>365</v>
      </c>
      <c r="V279">
        <v>1.4</v>
      </c>
      <c r="W279">
        <v>0.7</v>
      </c>
      <c r="X279">
        <v>3</v>
      </c>
      <c r="Y279">
        <v>24</v>
      </c>
      <c r="Z279">
        <v>240</v>
      </c>
      <c r="AA279">
        <v>50.6</v>
      </c>
      <c r="AB279">
        <v>140</v>
      </c>
    </row>
    <row r="280" spans="1:28" x14ac:dyDescent="0.3">
      <c r="A280" t="s">
        <v>1142</v>
      </c>
      <c r="B280" t="s">
        <v>1143</v>
      </c>
      <c r="C280" s="1" t="str">
        <f t="shared" si="16"/>
        <v>21:0826</v>
      </c>
      <c r="D280" s="1" t="str">
        <f t="shared" si="17"/>
        <v>21:0229</v>
      </c>
      <c r="E280" t="s">
        <v>1144</v>
      </c>
      <c r="F280" t="s">
        <v>1145</v>
      </c>
      <c r="H280">
        <v>54.557479000000001</v>
      </c>
      <c r="I280">
        <v>-60.673170499999998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61</v>
      </c>
      <c r="N280">
        <v>279</v>
      </c>
      <c r="O280">
        <v>155</v>
      </c>
      <c r="P280">
        <v>221</v>
      </c>
      <c r="Q280">
        <v>-2</v>
      </c>
      <c r="R280">
        <v>20</v>
      </c>
      <c r="S280">
        <v>92</v>
      </c>
      <c r="T280">
        <v>0.2</v>
      </c>
      <c r="U280">
        <v>9600</v>
      </c>
      <c r="V280">
        <v>15</v>
      </c>
      <c r="W280">
        <v>1.1000000000000001</v>
      </c>
      <c r="X280">
        <v>4</v>
      </c>
      <c r="Y280">
        <v>26</v>
      </c>
      <c r="Z280">
        <v>240</v>
      </c>
      <c r="AA280">
        <v>57.5</v>
      </c>
      <c r="AB280">
        <v>90</v>
      </c>
    </row>
    <row r="281" spans="1:28" x14ac:dyDescent="0.3">
      <c r="A281" t="s">
        <v>1146</v>
      </c>
      <c r="B281" t="s">
        <v>1147</v>
      </c>
      <c r="C281" s="1" t="str">
        <f t="shared" si="16"/>
        <v>21:0826</v>
      </c>
      <c r="D281" s="1" t="str">
        <f t="shared" si="17"/>
        <v>21:0229</v>
      </c>
      <c r="E281" t="s">
        <v>1148</v>
      </c>
      <c r="F281" t="s">
        <v>1149</v>
      </c>
      <c r="H281">
        <v>54.561962100000002</v>
      </c>
      <c r="I281">
        <v>-60.629060899999999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66</v>
      </c>
      <c r="N281">
        <v>280</v>
      </c>
      <c r="O281">
        <v>63</v>
      </c>
      <c r="P281">
        <v>32</v>
      </c>
      <c r="Q281">
        <v>6</v>
      </c>
      <c r="R281">
        <v>15</v>
      </c>
      <c r="S281">
        <v>3</v>
      </c>
      <c r="T281">
        <v>-0.2</v>
      </c>
      <c r="U281">
        <v>138</v>
      </c>
      <c r="V281">
        <v>0.65</v>
      </c>
      <c r="W281">
        <v>0.3</v>
      </c>
      <c r="X281">
        <v>5</v>
      </c>
      <c r="Y281">
        <v>18</v>
      </c>
      <c r="Z281">
        <v>180</v>
      </c>
      <c r="AA281">
        <v>61.8</v>
      </c>
      <c r="AB281">
        <v>90</v>
      </c>
    </row>
    <row r="282" spans="1:28" x14ac:dyDescent="0.3">
      <c r="A282" t="s">
        <v>1150</v>
      </c>
      <c r="B282" t="s">
        <v>1151</v>
      </c>
      <c r="C282" s="1" t="str">
        <f t="shared" si="16"/>
        <v>21:0826</v>
      </c>
      <c r="D282" s="1" t="str">
        <f t="shared" si="17"/>
        <v>21:0229</v>
      </c>
      <c r="E282" t="s">
        <v>1152</v>
      </c>
      <c r="F282" t="s">
        <v>1153</v>
      </c>
      <c r="H282">
        <v>54.580032500000002</v>
      </c>
      <c r="I282">
        <v>-60.5778538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71</v>
      </c>
      <c r="N282">
        <v>281</v>
      </c>
      <c r="O282">
        <v>81</v>
      </c>
      <c r="P282">
        <v>27</v>
      </c>
      <c r="Q282">
        <v>9</v>
      </c>
      <c r="R282">
        <v>27</v>
      </c>
      <c r="S282">
        <v>12</v>
      </c>
      <c r="T282">
        <v>-0.2</v>
      </c>
      <c r="U282">
        <v>315</v>
      </c>
      <c r="V282">
        <v>3.3</v>
      </c>
      <c r="W282">
        <v>-0.2</v>
      </c>
      <c r="X282">
        <v>-2</v>
      </c>
      <c r="Y282">
        <v>45</v>
      </c>
      <c r="Z282">
        <v>100</v>
      </c>
      <c r="AA282">
        <v>17.5</v>
      </c>
      <c r="AB282">
        <v>480</v>
      </c>
    </row>
    <row r="283" spans="1:28" x14ac:dyDescent="0.3">
      <c r="A283" t="s">
        <v>1154</v>
      </c>
      <c r="B283" t="s">
        <v>1155</v>
      </c>
      <c r="C283" s="1" t="str">
        <f t="shared" si="16"/>
        <v>21:0826</v>
      </c>
      <c r="D283" s="1" t="str">
        <f t="shared" si="17"/>
        <v>21:0229</v>
      </c>
      <c r="E283" t="s">
        <v>1156</v>
      </c>
      <c r="F283" t="s">
        <v>1157</v>
      </c>
      <c r="H283">
        <v>54.586771400000003</v>
      </c>
      <c r="I283">
        <v>-60.732143100000002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76</v>
      </c>
      <c r="N283">
        <v>282</v>
      </c>
      <c r="O283">
        <v>174</v>
      </c>
      <c r="P283">
        <v>62</v>
      </c>
      <c r="Q283">
        <v>7</v>
      </c>
      <c r="R283">
        <v>17</v>
      </c>
      <c r="S283">
        <v>7</v>
      </c>
      <c r="T283">
        <v>1</v>
      </c>
      <c r="U283">
        <v>62</v>
      </c>
      <c r="V283">
        <v>0.6</v>
      </c>
      <c r="W283">
        <v>1.1000000000000001</v>
      </c>
      <c r="X283">
        <v>2</v>
      </c>
      <c r="Y283">
        <v>36</v>
      </c>
      <c r="Z283">
        <v>160</v>
      </c>
      <c r="AA283">
        <v>77.2</v>
      </c>
      <c r="AB283">
        <v>70</v>
      </c>
    </row>
    <row r="284" spans="1:28" x14ac:dyDescent="0.3">
      <c r="A284" t="s">
        <v>1158</v>
      </c>
      <c r="B284" t="s">
        <v>1159</v>
      </c>
      <c r="C284" s="1" t="str">
        <f t="shared" si="16"/>
        <v>21:0826</v>
      </c>
      <c r="D284" s="1" t="str">
        <f t="shared" si="17"/>
        <v>21:0229</v>
      </c>
      <c r="E284" t="s">
        <v>1160</v>
      </c>
      <c r="F284" t="s">
        <v>1161</v>
      </c>
      <c r="H284">
        <v>54.6045424</v>
      </c>
      <c r="I284">
        <v>-60.701114500000003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81</v>
      </c>
      <c r="N284">
        <v>283</v>
      </c>
      <c r="O284">
        <v>248</v>
      </c>
      <c r="P284">
        <v>197</v>
      </c>
      <c r="Q284">
        <v>6</v>
      </c>
      <c r="R284">
        <v>146</v>
      </c>
      <c r="S284">
        <v>11</v>
      </c>
      <c r="T284">
        <v>-0.2</v>
      </c>
      <c r="U284">
        <v>41</v>
      </c>
      <c r="V284">
        <v>0.25</v>
      </c>
      <c r="W284">
        <v>1.5</v>
      </c>
      <c r="X284">
        <v>8</v>
      </c>
      <c r="Y284">
        <v>12</v>
      </c>
      <c r="Z284">
        <v>200</v>
      </c>
      <c r="AA284">
        <v>51.2</v>
      </c>
      <c r="AB284">
        <v>90</v>
      </c>
    </row>
    <row r="285" spans="1:28" x14ac:dyDescent="0.3">
      <c r="A285" t="s">
        <v>1162</v>
      </c>
      <c r="B285" t="s">
        <v>1163</v>
      </c>
      <c r="C285" s="1" t="str">
        <f t="shared" si="16"/>
        <v>21:0826</v>
      </c>
      <c r="D285" s="1" t="str">
        <f t="shared" si="17"/>
        <v>21:0229</v>
      </c>
      <c r="E285" t="s">
        <v>1164</v>
      </c>
      <c r="F285" t="s">
        <v>1165</v>
      </c>
      <c r="H285">
        <v>54.607097099999997</v>
      </c>
      <c r="I285">
        <v>-60.712600199999997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86</v>
      </c>
      <c r="N285">
        <v>284</v>
      </c>
      <c r="O285">
        <v>104</v>
      </c>
      <c r="P285">
        <v>184</v>
      </c>
      <c r="Q285">
        <v>6</v>
      </c>
      <c r="R285">
        <v>37</v>
      </c>
      <c r="S285">
        <v>7</v>
      </c>
      <c r="T285">
        <v>-0.2</v>
      </c>
      <c r="U285">
        <v>68</v>
      </c>
      <c r="V285">
        <v>0.6</v>
      </c>
      <c r="W285">
        <v>1.1000000000000001</v>
      </c>
      <c r="X285">
        <v>4</v>
      </c>
      <c r="Y285">
        <v>10</v>
      </c>
      <c r="Z285">
        <v>180</v>
      </c>
      <c r="AA285">
        <v>40.700000000000003</v>
      </c>
      <c r="AB285">
        <v>60</v>
      </c>
    </row>
    <row r="286" spans="1:28" x14ac:dyDescent="0.3">
      <c r="A286" t="s">
        <v>1166</v>
      </c>
      <c r="B286" t="s">
        <v>1167</v>
      </c>
      <c r="C286" s="1" t="str">
        <f t="shared" si="16"/>
        <v>21:0826</v>
      </c>
      <c r="D286" s="1" t="str">
        <f t="shared" si="17"/>
        <v>21:0229</v>
      </c>
      <c r="E286" t="s">
        <v>1168</v>
      </c>
      <c r="F286" t="s">
        <v>1169</v>
      </c>
      <c r="H286">
        <v>54.616629400000001</v>
      </c>
      <c r="I286">
        <v>-60.7137381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91</v>
      </c>
      <c r="N286">
        <v>285</v>
      </c>
      <c r="O286">
        <v>197</v>
      </c>
      <c r="P286">
        <v>102</v>
      </c>
      <c r="Q286">
        <v>10</v>
      </c>
      <c r="R286">
        <v>100</v>
      </c>
      <c r="S286">
        <v>41</v>
      </c>
      <c r="T286">
        <v>0.4</v>
      </c>
      <c r="U286">
        <v>7340</v>
      </c>
      <c r="V286">
        <v>6</v>
      </c>
      <c r="W286">
        <v>1.1000000000000001</v>
      </c>
      <c r="X286">
        <v>13</v>
      </c>
      <c r="Y286">
        <v>40</v>
      </c>
      <c r="Z286">
        <v>210</v>
      </c>
      <c r="AA286">
        <v>33.700000000000003</v>
      </c>
      <c r="AB286">
        <v>190</v>
      </c>
    </row>
    <row r="287" spans="1:28" x14ac:dyDescent="0.3">
      <c r="A287" t="s">
        <v>1170</v>
      </c>
      <c r="B287" t="s">
        <v>1171</v>
      </c>
      <c r="C287" s="1" t="str">
        <f t="shared" si="16"/>
        <v>21:0826</v>
      </c>
      <c r="D287" s="1" t="str">
        <f t="shared" si="17"/>
        <v>21:0229</v>
      </c>
      <c r="E287" t="s">
        <v>1172</v>
      </c>
      <c r="F287" t="s">
        <v>1173</v>
      </c>
      <c r="H287">
        <v>54.619969400000002</v>
      </c>
      <c r="I287">
        <v>-60.720676400000002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96</v>
      </c>
      <c r="N287">
        <v>286</v>
      </c>
      <c r="O287">
        <v>83</v>
      </c>
      <c r="P287">
        <v>44</v>
      </c>
      <c r="Q287">
        <v>6</v>
      </c>
      <c r="R287">
        <v>19</v>
      </c>
      <c r="S287">
        <v>7</v>
      </c>
      <c r="T287">
        <v>-0.2</v>
      </c>
      <c r="U287">
        <v>164</v>
      </c>
      <c r="V287">
        <v>1</v>
      </c>
      <c r="W287">
        <v>0.5</v>
      </c>
      <c r="X287">
        <v>3</v>
      </c>
      <c r="Y287">
        <v>12</v>
      </c>
      <c r="Z287">
        <v>100</v>
      </c>
      <c r="AA287">
        <v>48.4</v>
      </c>
      <c r="AB287">
        <v>80</v>
      </c>
    </row>
    <row r="288" spans="1:28" x14ac:dyDescent="0.3">
      <c r="A288" t="s">
        <v>1174</v>
      </c>
      <c r="B288" t="s">
        <v>1175</v>
      </c>
      <c r="C288" s="1" t="str">
        <f t="shared" si="16"/>
        <v>21:0826</v>
      </c>
      <c r="D288" s="1" t="str">
        <f t="shared" si="17"/>
        <v>21:0229</v>
      </c>
      <c r="E288" t="s">
        <v>1176</v>
      </c>
      <c r="F288" t="s">
        <v>1177</v>
      </c>
      <c r="H288">
        <v>54.617954400000002</v>
      </c>
      <c r="I288">
        <v>-60.662608900000002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101</v>
      </c>
      <c r="N288">
        <v>287</v>
      </c>
      <c r="O288">
        <v>118</v>
      </c>
      <c r="P288">
        <v>73</v>
      </c>
      <c r="Q288">
        <v>5</v>
      </c>
      <c r="R288">
        <v>49</v>
      </c>
      <c r="S288">
        <v>12</v>
      </c>
      <c r="T288">
        <v>0.2</v>
      </c>
      <c r="U288">
        <v>158</v>
      </c>
      <c r="V288">
        <v>1.5</v>
      </c>
      <c r="W288">
        <v>0.6</v>
      </c>
      <c r="X288">
        <v>4</v>
      </c>
      <c r="Y288">
        <v>22</v>
      </c>
      <c r="Z288">
        <v>160</v>
      </c>
      <c r="AA288">
        <v>53.5</v>
      </c>
      <c r="AB288">
        <v>120</v>
      </c>
    </row>
    <row r="289" spans="1:28" x14ac:dyDescent="0.3">
      <c r="A289" t="s">
        <v>1178</v>
      </c>
      <c r="B289" t="s">
        <v>1179</v>
      </c>
      <c r="C289" s="1" t="str">
        <f t="shared" si="16"/>
        <v>21:0826</v>
      </c>
      <c r="D289" s="1" t="str">
        <f t="shared" si="17"/>
        <v>21:0229</v>
      </c>
      <c r="E289" t="s">
        <v>1180</v>
      </c>
      <c r="F289" t="s">
        <v>1181</v>
      </c>
      <c r="H289">
        <v>54.6500561</v>
      </c>
      <c r="I289">
        <v>-60.635776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106</v>
      </c>
      <c r="N289">
        <v>288</v>
      </c>
      <c r="O289">
        <v>87</v>
      </c>
      <c r="P289">
        <v>58</v>
      </c>
      <c r="Q289">
        <v>4</v>
      </c>
      <c r="R289">
        <v>22</v>
      </c>
      <c r="S289">
        <v>8</v>
      </c>
      <c r="T289">
        <v>0.2</v>
      </c>
      <c r="U289">
        <v>67</v>
      </c>
      <c r="V289">
        <v>0.4</v>
      </c>
      <c r="W289">
        <v>0.7</v>
      </c>
      <c r="X289">
        <v>18</v>
      </c>
      <c r="Y289">
        <v>16</v>
      </c>
      <c r="Z289">
        <v>200</v>
      </c>
      <c r="AA289">
        <v>46.4</v>
      </c>
      <c r="AB289">
        <v>80</v>
      </c>
    </row>
    <row r="290" spans="1:28" x14ac:dyDescent="0.3">
      <c r="A290" t="s">
        <v>1182</v>
      </c>
      <c r="B290" t="s">
        <v>1183</v>
      </c>
      <c r="C290" s="1" t="str">
        <f t="shared" si="16"/>
        <v>21:0826</v>
      </c>
      <c r="D290" s="1" t="str">
        <f t="shared" si="17"/>
        <v>21:0229</v>
      </c>
      <c r="E290" t="s">
        <v>1184</v>
      </c>
      <c r="F290" t="s">
        <v>1185</v>
      </c>
      <c r="H290">
        <v>54.658139400000003</v>
      </c>
      <c r="I290">
        <v>-60.620266100000002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18</v>
      </c>
      <c r="M290" t="s">
        <v>47</v>
      </c>
      <c r="N290">
        <v>289</v>
      </c>
      <c r="O290">
        <v>104</v>
      </c>
      <c r="P290">
        <v>63</v>
      </c>
      <c r="Q290">
        <v>2</v>
      </c>
      <c r="R290">
        <v>16</v>
      </c>
      <c r="S290">
        <v>8</v>
      </c>
      <c r="T290">
        <v>0.4</v>
      </c>
      <c r="U290">
        <v>190</v>
      </c>
      <c r="V290">
        <v>0.6</v>
      </c>
      <c r="W290">
        <v>0.7</v>
      </c>
      <c r="X290">
        <v>7</v>
      </c>
      <c r="Y290">
        <v>29</v>
      </c>
      <c r="Z290">
        <v>220</v>
      </c>
      <c r="AA290">
        <v>47.4</v>
      </c>
      <c r="AB290">
        <v>70</v>
      </c>
    </row>
    <row r="291" spans="1:28" x14ac:dyDescent="0.3">
      <c r="A291" t="s">
        <v>1186</v>
      </c>
      <c r="B291" t="s">
        <v>1187</v>
      </c>
      <c r="C291" s="1" t="str">
        <f t="shared" si="16"/>
        <v>21:0826</v>
      </c>
      <c r="D291" s="1" t="str">
        <f t="shared" si="17"/>
        <v>21:0229</v>
      </c>
      <c r="E291" t="s">
        <v>1184</v>
      </c>
      <c r="F291" t="s">
        <v>1188</v>
      </c>
      <c r="H291">
        <v>54.658139400000003</v>
      </c>
      <c r="I291">
        <v>-60.620266100000002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51</v>
      </c>
      <c r="N291">
        <v>290</v>
      </c>
      <c r="O291">
        <v>99</v>
      </c>
      <c r="P291">
        <v>66</v>
      </c>
      <c r="Q291">
        <v>3</v>
      </c>
      <c r="R291">
        <v>16</v>
      </c>
      <c r="S291">
        <v>7</v>
      </c>
      <c r="T291">
        <v>0.3</v>
      </c>
      <c r="U291">
        <v>174</v>
      </c>
      <c r="V291">
        <v>0.75</v>
      </c>
      <c r="W291">
        <v>0.6</v>
      </c>
      <c r="X291">
        <v>7</v>
      </c>
      <c r="Y291">
        <v>28</v>
      </c>
      <c r="Z291">
        <v>240</v>
      </c>
      <c r="AA291">
        <v>47.1</v>
      </c>
      <c r="AB291">
        <v>140</v>
      </c>
    </row>
    <row r="292" spans="1:28" x14ac:dyDescent="0.3">
      <c r="A292" t="s">
        <v>1189</v>
      </c>
      <c r="B292" t="s">
        <v>1190</v>
      </c>
      <c r="C292" s="1" t="str">
        <f t="shared" si="16"/>
        <v>21:0826</v>
      </c>
      <c r="D292" s="1" t="str">
        <f t="shared" si="17"/>
        <v>21:0229</v>
      </c>
      <c r="E292" t="s">
        <v>1191</v>
      </c>
      <c r="F292" t="s">
        <v>1192</v>
      </c>
      <c r="H292">
        <v>54.670811899999997</v>
      </c>
      <c r="I292">
        <v>-60.568092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32</v>
      </c>
      <c r="N292">
        <v>291</v>
      </c>
      <c r="O292">
        <v>85</v>
      </c>
      <c r="P292">
        <v>62</v>
      </c>
      <c r="Q292">
        <v>9</v>
      </c>
      <c r="R292">
        <v>45</v>
      </c>
      <c r="S292">
        <v>20</v>
      </c>
      <c r="T292">
        <v>-0.2</v>
      </c>
      <c r="U292">
        <v>377</v>
      </c>
      <c r="V292">
        <v>3.8</v>
      </c>
      <c r="W292">
        <v>-0.2</v>
      </c>
      <c r="X292">
        <v>2</v>
      </c>
      <c r="Y292">
        <v>61</v>
      </c>
      <c r="Z292">
        <v>90</v>
      </c>
      <c r="AA292">
        <v>8.6</v>
      </c>
      <c r="AB292">
        <v>80</v>
      </c>
    </row>
    <row r="293" spans="1:28" x14ac:dyDescent="0.3">
      <c r="A293" t="s">
        <v>1193</v>
      </c>
      <c r="B293" t="s">
        <v>1194</v>
      </c>
      <c r="C293" s="1" t="str">
        <f t="shared" si="16"/>
        <v>21:0826</v>
      </c>
      <c r="D293" s="1" t="str">
        <f t="shared" si="17"/>
        <v>21:0229</v>
      </c>
      <c r="E293" t="s">
        <v>1195</v>
      </c>
      <c r="F293" t="s">
        <v>1196</v>
      </c>
      <c r="H293">
        <v>54.682662100000002</v>
      </c>
      <c r="I293">
        <v>-60.599731900000002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37</v>
      </c>
      <c r="N293">
        <v>292</v>
      </c>
      <c r="O293">
        <v>112</v>
      </c>
      <c r="P293">
        <v>41</v>
      </c>
      <c r="Q293">
        <v>8</v>
      </c>
      <c r="R293">
        <v>44</v>
      </c>
      <c r="S293">
        <v>24</v>
      </c>
      <c r="T293">
        <v>-0.2</v>
      </c>
      <c r="U293">
        <v>3350</v>
      </c>
      <c r="V293">
        <v>6.1</v>
      </c>
      <c r="W293">
        <v>0.2</v>
      </c>
      <c r="X293">
        <v>8</v>
      </c>
      <c r="Y293">
        <v>62</v>
      </c>
      <c r="Z293">
        <v>120</v>
      </c>
      <c r="AA293">
        <v>18.8</v>
      </c>
      <c r="AB293">
        <v>160</v>
      </c>
    </row>
    <row r="294" spans="1:28" x14ac:dyDescent="0.3">
      <c r="A294" t="s">
        <v>1197</v>
      </c>
      <c r="B294" t="s">
        <v>1198</v>
      </c>
      <c r="C294" s="1" t="str">
        <f t="shared" si="16"/>
        <v>21:0826</v>
      </c>
      <c r="D294" s="1" t="str">
        <f t="shared" si="17"/>
        <v>21:0229</v>
      </c>
      <c r="E294" t="s">
        <v>1199</v>
      </c>
      <c r="F294" t="s">
        <v>1200</v>
      </c>
      <c r="H294">
        <v>54.691843499999997</v>
      </c>
      <c r="I294">
        <v>-60.580458800000002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42</v>
      </c>
      <c r="N294">
        <v>293</v>
      </c>
      <c r="O294">
        <v>83</v>
      </c>
      <c r="P294">
        <v>31</v>
      </c>
      <c r="Q294">
        <v>5</v>
      </c>
      <c r="R294">
        <v>22</v>
      </c>
      <c r="S294">
        <v>10</v>
      </c>
      <c r="T294">
        <v>0.2</v>
      </c>
      <c r="U294">
        <v>272</v>
      </c>
      <c r="V294">
        <v>2</v>
      </c>
      <c r="W294">
        <v>0.4</v>
      </c>
      <c r="X294">
        <v>3</v>
      </c>
      <c r="Y294">
        <v>24</v>
      </c>
      <c r="Z294">
        <v>190</v>
      </c>
      <c r="AA294">
        <v>40.200000000000003</v>
      </c>
      <c r="AB294">
        <v>230</v>
      </c>
    </row>
    <row r="295" spans="1:28" x14ac:dyDescent="0.3">
      <c r="A295" t="s">
        <v>1201</v>
      </c>
      <c r="B295" t="s">
        <v>1202</v>
      </c>
      <c r="C295" s="1" t="str">
        <f t="shared" si="16"/>
        <v>21:0826</v>
      </c>
      <c r="D295" s="1" t="str">
        <f t="shared" si="17"/>
        <v>21:0229</v>
      </c>
      <c r="E295" t="s">
        <v>1203</v>
      </c>
      <c r="F295" t="s">
        <v>1204</v>
      </c>
      <c r="H295">
        <v>54.6854114</v>
      </c>
      <c r="I295">
        <v>-60.647311999999999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56</v>
      </c>
      <c r="N295">
        <v>294</v>
      </c>
      <c r="O295">
        <v>141</v>
      </c>
      <c r="P295">
        <v>109</v>
      </c>
      <c r="Q295">
        <v>6</v>
      </c>
      <c r="R295">
        <v>24</v>
      </c>
      <c r="S295">
        <v>30</v>
      </c>
      <c r="T295">
        <v>0.3</v>
      </c>
      <c r="U295">
        <v>840</v>
      </c>
      <c r="V295">
        <v>6</v>
      </c>
      <c r="W295">
        <v>0.9</v>
      </c>
      <c r="X295">
        <v>2</v>
      </c>
      <c r="Y295">
        <v>34</v>
      </c>
      <c r="Z295">
        <v>330</v>
      </c>
      <c r="AA295">
        <v>43.4</v>
      </c>
      <c r="AB295">
        <v>110</v>
      </c>
    </row>
    <row r="296" spans="1:28" x14ac:dyDescent="0.3">
      <c r="A296" t="s">
        <v>1205</v>
      </c>
      <c r="B296" t="s">
        <v>1206</v>
      </c>
      <c r="C296" s="1" t="str">
        <f t="shared" si="16"/>
        <v>21:0826</v>
      </c>
      <c r="D296" s="1" t="str">
        <f t="shared" si="17"/>
        <v>21:0229</v>
      </c>
      <c r="E296" t="s">
        <v>1207</v>
      </c>
      <c r="F296" t="s">
        <v>1208</v>
      </c>
      <c r="H296">
        <v>54.690441999999997</v>
      </c>
      <c r="I296">
        <v>-60.660133299999998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61</v>
      </c>
      <c r="N296">
        <v>295</v>
      </c>
      <c r="O296">
        <v>62</v>
      </c>
      <c r="P296">
        <v>43</v>
      </c>
      <c r="Q296">
        <v>3</v>
      </c>
      <c r="R296">
        <v>25</v>
      </c>
      <c r="S296">
        <v>4</v>
      </c>
      <c r="T296">
        <v>-0.2</v>
      </c>
      <c r="U296">
        <v>67</v>
      </c>
      <c r="V296">
        <v>1.3</v>
      </c>
      <c r="W296">
        <v>0.3</v>
      </c>
      <c r="X296">
        <v>2</v>
      </c>
      <c r="Y296">
        <v>9</v>
      </c>
      <c r="Z296">
        <v>120</v>
      </c>
      <c r="AA296">
        <v>38.299999999999997</v>
      </c>
      <c r="AB296">
        <v>70</v>
      </c>
    </row>
    <row r="297" spans="1:28" x14ac:dyDescent="0.3">
      <c r="A297" t="s">
        <v>1209</v>
      </c>
      <c r="B297" t="s">
        <v>1210</v>
      </c>
      <c r="C297" s="1" t="str">
        <f t="shared" si="16"/>
        <v>21:0826</v>
      </c>
      <c r="D297" s="1" t="str">
        <f t="shared" si="17"/>
        <v>21:0229</v>
      </c>
      <c r="E297" t="s">
        <v>1211</v>
      </c>
      <c r="F297" t="s">
        <v>1212</v>
      </c>
      <c r="H297">
        <v>54.717120700000002</v>
      </c>
      <c r="I297">
        <v>-60.685335000000002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66</v>
      </c>
      <c r="N297">
        <v>296</v>
      </c>
      <c r="O297">
        <v>95</v>
      </c>
      <c r="P297">
        <v>45</v>
      </c>
      <c r="Q297">
        <v>4</v>
      </c>
      <c r="R297">
        <v>16</v>
      </c>
      <c r="S297">
        <v>9</v>
      </c>
      <c r="T297">
        <v>-0.2</v>
      </c>
      <c r="U297">
        <v>217</v>
      </c>
      <c r="V297">
        <v>1.3</v>
      </c>
      <c r="W297">
        <v>0.6</v>
      </c>
      <c r="X297">
        <v>2</v>
      </c>
      <c r="Y297">
        <v>30</v>
      </c>
      <c r="Z297">
        <v>150</v>
      </c>
      <c r="AA297">
        <v>42.6</v>
      </c>
      <c r="AB297">
        <v>100</v>
      </c>
    </row>
    <row r="298" spans="1:28" x14ac:dyDescent="0.3">
      <c r="A298" t="s">
        <v>1213</v>
      </c>
      <c r="B298" t="s">
        <v>1214</v>
      </c>
      <c r="C298" s="1" t="str">
        <f t="shared" si="16"/>
        <v>21:0826</v>
      </c>
      <c r="D298" s="1" t="str">
        <f t="shared" si="17"/>
        <v>21:0229</v>
      </c>
      <c r="E298" t="s">
        <v>1215</v>
      </c>
      <c r="F298" t="s">
        <v>1216</v>
      </c>
      <c r="H298">
        <v>54.724890899999998</v>
      </c>
      <c r="I298">
        <v>-60.681754699999999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71</v>
      </c>
      <c r="N298">
        <v>297</v>
      </c>
      <c r="O298">
        <v>162</v>
      </c>
      <c r="P298">
        <v>129</v>
      </c>
      <c r="Q298">
        <v>2</v>
      </c>
      <c r="R298">
        <v>70</v>
      </c>
      <c r="S298">
        <v>40</v>
      </c>
      <c r="T298">
        <v>0.2</v>
      </c>
      <c r="U298">
        <v>16000</v>
      </c>
      <c r="V298">
        <v>9.3000000000000007</v>
      </c>
      <c r="W298">
        <v>0.9</v>
      </c>
      <c r="X298">
        <v>3</v>
      </c>
      <c r="Y298">
        <v>21</v>
      </c>
      <c r="Z298">
        <v>240</v>
      </c>
      <c r="AA298">
        <v>45</v>
      </c>
      <c r="AB298">
        <v>50</v>
      </c>
    </row>
    <row r="299" spans="1:28" x14ac:dyDescent="0.3">
      <c r="A299" t="s">
        <v>1217</v>
      </c>
      <c r="B299" t="s">
        <v>1218</v>
      </c>
      <c r="C299" s="1" t="str">
        <f t="shared" si="16"/>
        <v>21:0826</v>
      </c>
      <c r="D299" s="1" t="str">
        <f t="shared" si="17"/>
        <v>21:0229</v>
      </c>
      <c r="E299" t="s">
        <v>1219</v>
      </c>
      <c r="F299" t="s">
        <v>1220</v>
      </c>
      <c r="H299">
        <v>54.747505599999997</v>
      </c>
      <c r="I299">
        <v>-60.6868178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76</v>
      </c>
      <c r="N299">
        <v>298</v>
      </c>
      <c r="O299">
        <v>68</v>
      </c>
      <c r="P299">
        <v>16</v>
      </c>
      <c r="Q299">
        <v>3</v>
      </c>
      <c r="R299">
        <v>8</v>
      </c>
      <c r="S299">
        <v>2</v>
      </c>
      <c r="T299">
        <v>-0.2</v>
      </c>
      <c r="U299">
        <v>62</v>
      </c>
      <c r="V299">
        <v>0.25</v>
      </c>
      <c r="W299">
        <v>0.3</v>
      </c>
      <c r="X299">
        <v>2</v>
      </c>
      <c r="Y299">
        <v>14</v>
      </c>
      <c r="Z299">
        <v>50</v>
      </c>
      <c r="AA299">
        <v>72.5</v>
      </c>
      <c r="AB299">
        <v>80</v>
      </c>
    </row>
    <row r="300" spans="1:28" x14ac:dyDescent="0.3">
      <c r="A300" t="s">
        <v>1221</v>
      </c>
      <c r="B300" t="s">
        <v>1222</v>
      </c>
      <c r="C300" s="1" t="str">
        <f t="shared" si="16"/>
        <v>21:0826</v>
      </c>
      <c r="D300" s="1" t="str">
        <f t="shared" si="17"/>
        <v>21:0229</v>
      </c>
      <c r="E300" t="s">
        <v>1223</v>
      </c>
      <c r="F300" t="s">
        <v>1224</v>
      </c>
      <c r="H300">
        <v>54.744520399999999</v>
      </c>
      <c r="I300">
        <v>-60.666601800000002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81</v>
      </c>
      <c r="N300">
        <v>299</v>
      </c>
      <c r="O300">
        <v>106</v>
      </c>
      <c r="P300">
        <v>19</v>
      </c>
      <c r="Q300">
        <v>-2</v>
      </c>
      <c r="R300">
        <v>11</v>
      </c>
      <c r="S300">
        <v>8</v>
      </c>
      <c r="T300">
        <v>0.2</v>
      </c>
      <c r="U300">
        <v>276</v>
      </c>
      <c r="V300">
        <v>1.1000000000000001</v>
      </c>
      <c r="W300">
        <v>0.6</v>
      </c>
      <c r="X300">
        <v>2</v>
      </c>
      <c r="Y300">
        <v>14</v>
      </c>
      <c r="Z300">
        <v>110</v>
      </c>
      <c r="AA300">
        <v>45.3</v>
      </c>
      <c r="AB300">
        <v>40</v>
      </c>
    </row>
    <row r="301" spans="1:28" x14ac:dyDescent="0.3">
      <c r="A301" t="s">
        <v>1225</v>
      </c>
      <c r="B301" t="s">
        <v>1226</v>
      </c>
      <c r="C301" s="1" t="str">
        <f t="shared" si="16"/>
        <v>21:0826</v>
      </c>
      <c r="D301" s="1" t="str">
        <f t="shared" si="17"/>
        <v>21:0229</v>
      </c>
      <c r="E301" t="s">
        <v>1227</v>
      </c>
      <c r="F301" t="s">
        <v>1228</v>
      </c>
      <c r="H301">
        <v>54.663723699999998</v>
      </c>
      <c r="I301">
        <v>-60.605765400000003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86</v>
      </c>
      <c r="N301">
        <v>300</v>
      </c>
      <c r="O301">
        <v>100</v>
      </c>
      <c r="P301">
        <v>50</v>
      </c>
      <c r="Q301">
        <v>2</v>
      </c>
      <c r="R301">
        <v>22</v>
      </c>
      <c r="S301">
        <v>65</v>
      </c>
      <c r="T301">
        <v>0.3</v>
      </c>
      <c r="U301">
        <v>188</v>
      </c>
      <c r="V301">
        <v>7</v>
      </c>
      <c r="W301">
        <v>0.5</v>
      </c>
      <c r="X301">
        <v>31</v>
      </c>
      <c r="Y301">
        <v>34</v>
      </c>
      <c r="Z301">
        <v>240</v>
      </c>
      <c r="AA301">
        <v>51.7</v>
      </c>
      <c r="AB301">
        <v>90</v>
      </c>
    </row>
    <row r="302" spans="1:28" x14ac:dyDescent="0.3">
      <c r="A302" t="s">
        <v>1229</v>
      </c>
      <c r="B302" t="s">
        <v>1230</v>
      </c>
      <c r="C302" s="1" t="str">
        <f t="shared" si="16"/>
        <v>21:0826</v>
      </c>
      <c r="D302" s="1" t="str">
        <f t="shared" si="17"/>
        <v>21:0229</v>
      </c>
      <c r="E302" t="s">
        <v>1231</v>
      </c>
      <c r="F302" t="s">
        <v>1232</v>
      </c>
      <c r="H302">
        <v>54.7576502</v>
      </c>
      <c r="I302">
        <v>-60.935143500000002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91</v>
      </c>
      <c r="N302">
        <v>301</v>
      </c>
      <c r="O302">
        <v>197</v>
      </c>
      <c r="P302">
        <v>29</v>
      </c>
      <c r="Q302">
        <v>85</v>
      </c>
      <c r="R302">
        <v>8</v>
      </c>
      <c r="S302">
        <v>4</v>
      </c>
      <c r="T302">
        <v>0.2</v>
      </c>
      <c r="U302">
        <v>76</v>
      </c>
      <c r="V302">
        <v>0.6</v>
      </c>
      <c r="W302">
        <v>2</v>
      </c>
      <c r="X302">
        <v>5</v>
      </c>
      <c r="Y302">
        <v>26</v>
      </c>
      <c r="Z302">
        <v>150</v>
      </c>
      <c r="AA302">
        <v>38.5</v>
      </c>
      <c r="AB302">
        <v>50</v>
      </c>
    </row>
    <row r="303" spans="1:28" x14ac:dyDescent="0.3">
      <c r="A303" t="s">
        <v>1233</v>
      </c>
      <c r="B303" t="s">
        <v>1234</v>
      </c>
      <c r="C303" s="1" t="str">
        <f t="shared" si="16"/>
        <v>21:0826</v>
      </c>
      <c r="D303" s="1" t="str">
        <f t="shared" si="17"/>
        <v>21:0229</v>
      </c>
      <c r="E303" t="s">
        <v>1235</v>
      </c>
      <c r="F303" t="s">
        <v>1236</v>
      </c>
      <c r="H303">
        <v>54.763910699999997</v>
      </c>
      <c r="I303">
        <v>-60.918051699999999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96</v>
      </c>
      <c r="N303">
        <v>302</v>
      </c>
      <c r="O303">
        <v>100</v>
      </c>
      <c r="P303">
        <v>25</v>
      </c>
      <c r="Q303">
        <v>16</v>
      </c>
      <c r="R303">
        <v>9</v>
      </c>
      <c r="S303">
        <v>7</v>
      </c>
      <c r="T303">
        <v>0.2</v>
      </c>
      <c r="U303">
        <v>240</v>
      </c>
      <c r="V303">
        <v>0.7</v>
      </c>
      <c r="W303">
        <v>1.2</v>
      </c>
      <c r="X303">
        <v>3</v>
      </c>
      <c r="Y303">
        <v>33</v>
      </c>
      <c r="Z303">
        <v>190</v>
      </c>
      <c r="AA303">
        <v>50.8</v>
      </c>
      <c r="AB303">
        <v>80</v>
      </c>
    </row>
    <row r="304" spans="1:28" x14ac:dyDescent="0.3">
      <c r="A304" t="s">
        <v>1237</v>
      </c>
      <c r="B304" t="s">
        <v>1238</v>
      </c>
      <c r="C304" s="1" t="str">
        <f t="shared" si="16"/>
        <v>21:0826</v>
      </c>
      <c r="D304" s="1" t="str">
        <f t="shared" si="17"/>
        <v>21:0229</v>
      </c>
      <c r="E304" t="s">
        <v>1239</v>
      </c>
      <c r="F304" t="s">
        <v>1240</v>
      </c>
      <c r="H304">
        <v>54.7804596</v>
      </c>
      <c r="I304">
        <v>-60.916004000000001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101</v>
      </c>
      <c r="N304">
        <v>303</v>
      </c>
      <c r="O304">
        <v>73</v>
      </c>
      <c r="P304">
        <v>32</v>
      </c>
      <c r="Q304">
        <v>6</v>
      </c>
      <c r="R304">
        <v>8</v>
      </c>
      <c r="S304">
        <v>8</v>
      </c>
      <c r="T304">
        <v>0.2</v>
      </c>
      <c r="U304">
        <v>725</v>
      </c>
      <c r="V304">
        <v>2.4</v>
      </c>
      <c r="W304">
        <v>0.8</v>
      </c>
      <c r="X304">
        <v>3</v>
      </c>
      <c r="Y304">
        <v>44</v>
      </c>
      <c r="Z304">
        <v>170</v>
      </c>
      <c r="AA304">
        <v>80.900000000000006</v>
      </c>
      <c r="AB304">
        <v>60</v>
      </c>
    </row>
    <row r="305" spans="1:28" x14ac:dyDescent="0.3">
      <c r="A305" t="s">
        <v>1241</v>
      </c>
      <c r="B305" t="s">
        <v>1242</v>
      </c>
      <c r="C305" s="1" t="str">
        <f t="shared" si="16"/>
        <v>21:0826</v>
      </c>
      <c r="D305" s="1" t="str">
        <f t="shared" si="17"/>
        <v>21:0229</v>
      </c>
      <c r="E305" t="s">
        <v>1243</v>
      </c>
      <c r="F305" t="s">
        <v>1244</v>
      </c>
      <c r="H305">
        <v>54.7944259</v>
      </c>
      <c r="I305">
        <v>-60.924805999999997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106</v>
      </c>
      <c r="N305">
        <v>304</v>
      </c>
      <c r="O305">
        <v>43</v>
      </c>
      <c r="P305">
        <v>30</v>
      </c>
      <c r="Q305">
        <v>-2</v>
      </c>
      <c r="R305">
        <v>12</v>
      </c>
      <c r="S305">
        <v>2</v>
      </c>
      <c r="T305">
        <v>-0.2</v>
      </c>
      <c r="U305">
        <v>46</v>
      </c>
      <c r="V305">
        <v>0.2</v>
      </c>
      <c r="W305">
        <v>0.3</v>
      </c>
      <c r="X305">
        <v>2</v>
      </c>
      <c r="Y305">
        <v>13</v>
      </c>
      <c r="Z305">
        <v>130</v>
      </c>
      <c r="AA305">
        <v>47.5</v>
      </c>
      <c r="AB305">
        <v>80</v>
      </c>
    </row>
    <row r="306" spans="1:28" x14ac:dyDescent="0.3">
      <c r="A306" t="s">
        <v>1245</v>
      </c>
      <c r="B306" t="s">
        <v>1246</v>
      </c>
      <c r="C306" s="1" t="str">
        <f t="shared" si="16"/>
        <v>21:0826</v>
      </c>
      <c r="D306" s="1" t="str">
        <f t="shared" si="17"/>
        <v>21:0229</v>
      </c>
      <c r="E306" t="s">
        <v>1247</v>
      </c>
      <c r="F306" t="s">
        <v>1248</v>
      </c>
      <c r="H306">
        <v>54.834713499999999</v>
      </c>
      <c r="I306">
        <v>-60.882702700000003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19</v>
      </c>
      <c r="M306" t="s">
        <v>32</v>
      </c>
      <c r="N306">
        <v>305</v>
      </c>
      <c r="O306">
        <v>49</v>
      </c>
      <c r="P306">
        <v>15</v>
      </c>
      <c r="Q306">
        <v>6</v>
      </c>
      <c r="R306">
        <v>9</v>
      </c>
      <c r="S306">
        <v>4</v>
      </c>
      <c r="T306">
        <v>-0.2</v>
      </c>
      <c r="U306">
        <v>90</v>
      </c>
      <c r="V306">
        <v>0.45</v>
      </c>
      <c r="W306">
        <v>0.2</v>
      </c>
      <c r="X306">
        <v>2</v>
      </c>
      <c r="Y306">
        <v>19</v>
      </c>
      <c r="Z306">
        <v>120</v>
      </c>
      <c r="AA306">
        <v>32</v>
      </c>
      <c r="AB306">
        <v>70</v>
      </c>
    </row>
    <row r="307" spans="1:28" x14ac:dyDescent="0.3">
      <c r="A307" t="s">
        <v>1249</v>
      </c>
      <c r="B307" t="s">
        <v>1250</v>
      </c>
      <c r="C307" s="1" t="str">
        <f t="shared" si="16"/>
        <v>21:0826</v>
      </c>
      <c r="D307" s="1" t="str">
        <f t="shared" si="17"/>
        <v>21:0229</v>
      </c>
      <c r="E307" t="s">
        <v>1251</v>
      </c>
      <c r="F307" t="s">
        <v>1252</v>
      </c>
      <c r="H307">
        <v>54.845520299999997</v>
      </c>
      <c r="I307">
        <v>-60.8679463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19</v>
      </c>
      <c r="M307" t="s">
        <v>47</v>
      </c>
      <c r="N307">
        <v>306</v>
      </c>
      <c r="O307">
        <v>97</v>
      </c>
      <c r="P307">
        <v>36</v>
      </c>
      <c r="Q307">
        <v>7</v>
      </c>
      <c r="R307">
        <v>8</v>
      </c>
      <c r="S307">
        <v>13</v>
      </c>
      <c r="T307">
        <v>0.2</v>
      </c>
      <c r="U307">
        <v>542</v>
      </c>
      <c r="V307">
        <v>4.8</v>
      </c>
      <c r="W307">
        <v>0.3</v>
      </c>
      <c r="X307">
        <v>21</v>
      </c>
      <c r="Y307">
        <v>29</v>
      </c>
      <c r="Z307">
        <v>210</v>
      </c>
      <c r="AA307">
        <v>43</v>
      </c>
      <c r="AB307">
        <v>40</v>
      </c>
    </row>
    <row r="308" spans="1:28" x14ac:dyDescent="0.3">
      <c r="A308" t="s">
        <v>1253</v>
      </c>
      <c r="B308" t="s">
        <v>1254</v>
      </c>
      <c r="C308" s="1" t="str">
        <f t="shared" si="16"/>
        <v>21:0826</v>
      </c>
      <c r="D308" s="1" t="str">
        <f t="shared" si="17"/>
        <v>21:0229</v>
      </c>
      <c r="E308" t="s">
        <v>1251</v>
      </c>
      <c r="F308" t="s">
        <v>1255</v>
      </c>
      <c r="H308">
        <v>54.845520299999997</v>
      </c>
      <c r="I308">
        <v>-60.8679463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51</v>
      </c>
      <c r="N308">
        <v>307</v>
      </c>
      <c r="O308">
        <v>101</v>
      </c>
      <c r="P308">
        <v>44</v>
      </c>
      <c r="Q308">
        <v>8</v>
      </c>
      <c r="R308">
        <v>9</v>
      </c>
      <c r="S308">
        <v>6</v>
      </c>
      <c r="T308">
        <v>0.4</v>
      </c>
      <c r="U308">
        <v>172</v>
      </c>
      <c r="V308">
        <v>1.4</v>
      </c>
      <c r="W308">
        <v>0.3</v>
      </c>
      <c r="X308">
        <v>12</v>
      </c>
      <c r="Y308">
        <v>28</v>
      </c>
      <c r="Z308">
        <v>220</v>
      </c>
      <c r="AA308">
        <v>52.1</v>
      </c>
      <c r="AB308">
        <v>100</v>
      </c>
    </row>
    <row r="309" spans="1:28" x14ac:dyDescent="0.3">
      <c r="A309" t="s">
        <v>1256</v>
      </c>
      <c r="B309" t="s">
        <v>1257</v>
      </c>
      <c r="C309" s="1" t="str">
        <f t="shared" si="16"/>
        <v>21:0826</v>
      </c>
      <c r="D309" s="1" t="str">
        <f t="shared" si="17"/>
        <v>21:0229</v>
      </c>
      <c r="E309" t="s">
        <v>1258</v>
      </c>
      <c r="F309" t="s">
        <v>1259</v>
      </c>
      <c r="H309">
        <v>54.856789900000003</v>
      </c>
      <c r="I309">
        <v>-60.868333200000002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37</v>
      </c>
      <c r="N309">
        <v>308</v>
      </c>
      <c r="O309">
        <v>53</v>
      </c>
      <c r="P309">
        <v>30</v>
      </c>
      <c r="Q309">
        <v>7</v>
      </c>
      <c r="R309">
        <v>7</v>
      </c>
      <c r="S309">
        <v>4</v>
      </c>
      <c r="T309">
        <v>0.3</v>
      </c>
      <c r="U309">
        <v>160</v>
      </c>
      <c r="V309">
        <v>1</v>
      </c>
      <c r="W309">
        <v>0.3</v>
      </c>
      <c r="X309">
        <v>3</v>
      </c>
      <c r="Y309">
        <v>39</v>
      </c>
      <c r="Z309">
        <v>200</v>
      </c>
      <c r="AA309">
        <v>48.3</v>
      </c>
      <c r="AB309">
        <v>100</v>
      </c>
    </row>
    <row r="310" spans="1:28" x14ac:dyDescent="0.3">
      <c r="A310" t="s">
        <v>1260</v>
      </c>
      <c r="B310" t="s">
        <v>1261</v>
      </c>
      <c r="C310" s="1" t="str">
        <f t="shared" si="16"/>
        <v>21:0826</v>
      </c>
      <c r="D310" s="1" t="str">
        <f t="shared" si="17"/>
        <v>21:0229</v>
      </c>
      <c r="E310" t="s">
        <v>1262</v>
      </c>
      <c r="F310" t="s">
        <v>1263</v>
      </c>
      <c r="H310">
        <v>54.855914800000001</v>
      </c>
      <c r="I310">
        <v>-60.859981400000002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42</v>
      </c>
      <c r="N310">
        <v>309</v>
      </c>
      <c r="O310">
        <v>48</v>
      </c>
      <c r="P310">
        <v>27</v>
      </c>
      <c r="Q310">
        <v>5</v>
      </c>
      <c r="R310">
        <v>12</v>
      </c>
      <c r="S310">
        <v>-2</v>
      </c>
      <c r="T310">
        <v>0.2</v>
      </c>
      <c r="U310">
        <v>80</v>
      </c>
      <c r="V310">
        <v>0.4</v>
      </c>
      <c r="W310">
        <v>0.2</v>
      </c>
      <c r="X310">
        <v>2</v>
      </c>
      <c r="Y310">
        <v>16</v>
      </c>
      <c r="Z310">
        <v>150</v>
      </c>
      <c r="AA310">
        <v>49.8</v>
      </c>
      <c r="AB310">
        <v>50</v>
      </c>
    </row>
    <row r="311" spans="1:28" x14ac:dyDescent="0.3">
      <c r="A311" t="s">
        <v>1264</v>
      </c>
      <c r="B311" t="s">
        <v>1265</v>
      </c>
      <c r="C311" s="1" t="str">
        <f t="shared" si="16"/>
        <v>21:0826</v>
      </c>
      <c r="D311" s="1" t="str">
        <f t="shared" si="17"/>
        <v>21:0229</v>
      </c>
      <c r="E311" t="s">
        <v>1266</v>
      </c>
      <c r="F311" t="s">
        <v>1267</v>
      </c>
      <c r="H311">
        <v>54.880724999999998</v>
      </c>
      <c r="I311">
        <v>-60.815637299999999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56</v>
      </c>
      <c r="N311">
        <v>310</v>
      </c>
      <c r="O311">
        <v>85</v>
      </c>
      <c r="P311">
        <v>22</v>
      </c>
      <c r="Q311">
        <v>4</v>
      </c>
      <c r="R311">
        <v>18</v>
      </c>
      <c r="S311">
        <v>7</v>
      </c>
      <c r="T311">
        <v>0.2</v>
      </c>
      <c r="U311">
        <v>92</v>
      </c>
      <c r="V311">
        <v>0.75</v>
      </c>
      <c r="W311">
        <v>0.2</v>
      </c>
      <c r="X311">
        <v>3</v>
      </c>
      <c r="Y311">
        <v>18</v>
      </c>
      <c r="Z311">
        <v>90</v>
      </c>
      <c r="AA311">
        <v>39.9</v>
      </c>
      <c r="AB311">
        <v>70</v>
      </c>
    </row>
    <row r="312" spans="1:28" x14ac:dyDescent="0.3">
      <c r="A312" t="s">
        <v>1268</v>
      </c>
      <c r="B312" t="s">
        <v>1269</v>
      </c>
      <c r="C312" s="1" t="str">
        <f t="shared" si="16"/>
        <v>21:0826</v>
      </c>
      <c r="D312" s="1" t="str">
        <f t="shared" si="17"/>
        <v>21:0229</v>
      </c>
      <c r="E312" t="s">
        <v>1270</v>
      </c>
      <c r="F312" t="s">
        <v>1271</v>
      </c>
      <c r="H312">
        <v>54.8873125</v>
      </c>
      <c r="I312">
        <v>-60.799641100000002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61</v>
      </c>
      <c r="N312">
        <v>311</v>
      </c>
      <c r="O312">
        <v>79</v>
      </c>
      <c r="P312">
        <v>32</v>
      </c>
      <c r="Q312">
        <v>5</v>
      </c>
      <c r="R312">
        <v>9</v>
      </c>
      <c r="S312">
        <v>3</v>
      </c>
      <c r="T312">
        <v>0.4</v>
      </c>
      <c r="U312">
        <v>160</v>
      </c>
      <c r="V312">
        <v>1.5</v>
      </c>
      <c r="W312">
        <v>0.3</v>
      </c>
      <c r="X312">
        <v>3</v>
      </c>
      <c r="Y312">
        <v>30</v>
      </c>
      <c r="Z312">
        <v>170</v>
      </c>
      <c r="AA312">
        <v>69.900000000000006</v>
      </c>
      <c r="AB312">
        <v>70</v>
      </c>
    </row>
    <row r="313" spans="1:28" x14ac:dyDescent="0.3">
      <c r="A313" t="s">
        <v>1272</v>
      </c>
      <c r="B313" t="s">
        <v>1273</v>
      </c>
      <c r="C313" s="1" t="str">
        <f t="shared" si="16"/>
        <v>21:0826</v>
      </c>
      <c r="D313" s="1" t="str">
        <f t="shared" si="17"/>
        <v>21:0229</v>
      </c>
      <c r="E313" t="s">
        <v>1274</v>
      </c>
      <c r="F313" t="s">
        <v>1275</v>
      </c>
      <c r="H313">
        <v>54.897540800000002</v>
      </c>
      <c r="I313">
        <v>-60.781801999999999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66</v>
      </c>
      <c r="N313">
        <v>312</v>
      </c>
      <c r="O313">
        <v>63</v>
      </c>
      <c r="P313">
        <v>40</v>
      </c>
      <c r="Q313">
        <v>6</v>
      </c>
      <c r="R313">
        <v>15</v>
      </c>
      <c r="S313">
        <v>3</v>
      </c>
      <c r="T313">
        <v>0.2</v>
      </c>
      <c r="U313">
        <v>102</v>
      </c>
      <c r="V313">
        <v>0.6</v>
      </c>
      <c r="W313">
        <v>0.3</v>
      </c>
      <c r="X313">
        <v>6</v>
      </c>
      <c r="Y313">
        <v>34</v>
      </c>
      <c r="Z313">
        <v>150</v>
      </c>
      <c r="AA313">
        <v>50.8</v>
      </c>
      <c r="AB313">
        <v>60</v>
      </c>
    </row>
    <row r="314" spans="1:28" x14ac:dyDescent="0.3">
      <c r="A314" t="s">
        <v>1276</v>
      </c>
      <c r="B314" t="s">
        <v>1277</v>
      </c>
      <c r="C314" s="1" t="str">
        <f t="shared" si="16"/>
        <v>21:0826</v>
      </c>
      <c r="D314" s="1" t="str">
        <f t="shared" si="17"/>
        <v>21:0229</v>
      </c>
      <c r="E314" t="s">
        <v>1278</v>
      </c>
      <c r="F314" t="s">
        <v>1279</v>
      </c>
      <c r="H314">
        <v>54.937666700000001</v>
      </c>
      <c r="I314">
        <v>-60.768055199999999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71</v>
      </c>
      <c r="N314">
        <v>313</v>
      </c>
      <c r="O314">
        <v>80</v>
      </c>
      <c r="P314">
        <v>34</v>
      </c>
      <c r="Q314">
        <v>5</v>
      </c>
      <c r="R314">
        <v>9</v>
      </c>
      <c r="S314">
        <v>14</v>
      </c>
      <c r="T314">
        <v>0.3</v>
      </c>
      <c r="U314">
        <v>394</v>
      </c>
      <c r="V314">
        <v>4.9000000000000004</v>
      </c>
      <c r="W314">
        <v>0.3</v>
      </c>
      <c r="X314">
        <v>8</v>
      </c>
      <c r="Y314">
        <v>30</v>
      </c>
      <c r="Z314">
        <v>200</v>
      </c>
      <c r="AA314">
        <v>40</v>
      </c>
      <c r="AB314">
        <v>-40</v>
      </c>
    </row>
    <row r="315" spans="1:28" x14ac:dyDescent="0.3">
      <c r="A315" t="s">
        <v>1280</v>
      </c>
      <c r="B315" t="s">
        <v>1281</v>
      </c>
      <c r="C315" s="1" t="str">
        <f t="shared" si="16"/>
        <v>21:0826</v>
      </c>
      <c r="D315" s="1" t="str">
        <f t="shared" si="17"/>
        <v>21:0229</v>
      </c>
      <c r="E315" t="s">
        <v>1282</v>
      </c>
      <c r="F315" t="s">
        <v>1283</v>
      </c>
      <c r="H315">
        <v>54.9588903</v>
      </c>
      <c r="I315">
        <v>-60.754444300000003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76</v>
      </c>
      <c r="N315">
        <v>314</v>
      </c>
      <c r="O315">
        <v>49</v>
      </c>
      <c r="P315">
        <v>26</v>
      </c>
      <c r="Q315">
        <v>7</v>
      </c>
      <c r="R315">
        <v>8</v>
      </c>
      <c r="S315">
        <v>3</v>
      </c>
      <c r="T315">
        <v>0.2</v>
      </c>
      <c r="U315">
        <v>146</v>
      </c>
      <c r="V315">
        <v>0.75</v>
      </c>
      <c r="W315">
        <v>0.2</v>
      </c>
      <c r="X315">
        <v>8</v>
      </c>
      <c r="Y315">
        <v>31</v>
      </c>
      <c r="Z315">
        <v>190</v>
      </c>
      <c r="AA315">
        <v>52</v>
      </c>
      <c r="AB315">
        <v>80</v>
      </c>
    </row>
    <row r="316" spans="1:28" x14ac:dyDescent="0.3">
      <c r="A316" t="s">
        <v>1284</v>
      </c>
      <c r="B316" t="s">
        <v>1285</v>
      </c>
      <c r="C316" s="1" t="str">
        <f t="shared" si="16"/>
        <v>21:0826</v>
      </c>
      <c r="D316" s="1" t="str">
        <f t="shared" si="17"/>
        <v>21:0229</v>
      </c>
      <c r="E316" t="s">
        <v>1286</v>
      </c>
      <c r="F316" t="s">
        <v>1287</v>
      </c>
      <c r="H316">
        <v>54.988374999999998</v>
      </c>
      <c r="I316">
        <v>-60.746263399999997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81</v>
      </c>
      <c r="N316">
        <v>315</v>
      </c>
      <c r="O316">
        <v>47</v>
      </c>
      <c r="P316">
        <v>14</v>
      </c>
      <c r="Q316">
        <v>5</v>
      </c>
      <c r="R316">
        <v>7</v>
      </c>
      <c r="S316">
        <v>4</v>
      </c>
      <c r="T316">
        <v>0.2</v>
      </c>
      <c r="U316">
        <v>100</v>
      </c>
      <c r="V316">
        <v>0.85</v>
      </c>
      <c r="W316">
        <v>0.2</v>
      </c>
      <c r="X316">
        <v>3</v>
      </c>
      <c r="Y316">
        <v>29</v>
      </c>
      <c r="Z316">
        <v>120</v>
      </c>
      <c r="AA316">
        <v>31.5</v>
      </c>
      <c r="AB316">
        <v>50</v>
      </c>
    </row>
    <row r="317" spans="1:28" x14ac:dyDescent="0.3">
      <c r="A317" t="s">
        <v>1288</v>
      </c>
      <c r="B317" t="s">
        <v>1289</v>
      </c>
      <c r="C317" s="1" t="str">
        <f t="shared" si="16"/>
        <v>21:0826</v>
      </c>
      <c r="D317" s="1" t="str">
        <f t="shared" si="17"/>
        <v>21:0229</v>
      </c>
      <c r="E317" t="s">
        <v>1290</v>
      </c>
      <c r="F317" t="s">
        <v>1291</v>
      </c>
      <c r="H317">
        <v>54.9833797</v>
      </c>
      <c r="I317">
        <v>-60.718924600000001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86</v>
      </c>
      <c r="N317">
        <v>316</v>
      </c>
      <c r="O317">
        <v>83</v>
      </c>
      <c r="P317">
        <v>92</v>
      </c>
      <c r="Q317">
        <v>4</v>
      </c>
      <c r="R317">
        <v>17</v>
      </c>
      <c r="S317">
        <v>7</v>
      </c>
      <c r="T317">
        <v>0.2</v>
      </c>
      <c r="U317">
        <v>90</v>
      </c>
      <c r="V317">
        <v>0.6</v>
      </c>
      <c r="W317">
        <v>0.4</v>
      </c>
      <c r="X317">
        <v>3</v>
      </c>
      <c r="Y317">
        <v>19</v>
      </c>
      <c r="Z317">
        <v>170</v>
      </c>
      <c r="AA317">
        <v>44.9</v>
      </c>
      <c r="AB317">
        <v>70</v>
      </c>
    </row>
    <row r="318" spans="1:28" x14ac:dyDescent="0.3">
      <c r="A318" t="s">
        <v>1292</v>
      </c>
      <c r="B318" t="s">
        <v>1293</v>
      </c>
      <c r="C318" s="1" t="str">
        <f t="shared" si="16"/>
        <v>21:0826</v>
      </c>
      <c r="D318" s="1" t="str">
        <f t="shared" si="17"/>
        <v>21:0229</v>
      </c>
      <c r="E318" t="s">
        <v>1294</v>
      </c>
      <c r="F318" t="s">
        <v>1295</v>
      </c>
      <c r="H318">
        <v>54.960189</v>
      </c>
      <c r="I318">
        <v>-60.718958299999997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91</v>
      </c>
      <c r="N318">
        <v>317</v>
      </c>
      <c r="O318">
        <v>162</v>
      </c>
      <c r="P318">
        <v>129</v>
      </c>
      <c r="Q318">
        <v>4</v>
      </c>
      <c r="R318">
        <v>17</v>
      </c>
      <c r="S318">
        <v>13</v>
      </c>
      <c r="T318">
        <v>0.3</v>
      </c>
      <c r="U318">
        <v>723</v>
      </c>
      <c r="V318">
        <v>2</v>
      </c>
      <c r="W318">
        <v>0.7</v>
      </c>
      <c r="X318">
        <v>2</v>
      </c>
      <c r="Y318">
        <v>24</v>
      </c>
      <c r="Z318">
        <v>240</v>
      </c>
      <c r="AA318">
        <v>55</v>
      </c>
      <c r="AB318">
        <v>50</v>
      </c>
    </row>
    <row r="319" spans="1:28" x14ac:dyDescent="0.3">
      <c r="A319" t="s">
        <v>1296</v>
      </c>
      <c r="B319" t="s">
        <v>1297</v>
      </c>
      <c r="C319" s="1" t="str">
        <f t="shared" si="16"/>
        <v>21:0826</v>
      </c>
      <c r="D319" s="1" t="str">
        <f t="shared" si="17"/>
        <v>21:0229</v>
      </c>
      <c r="E319" t="s">
        <v>1298</v>
      </c>
      <c r="F319" t="s">
        <v>1299</v>
      </c>
      <c r="H319">
        <v>54.953536499999998</v>
      </c>
      <c r="I319">
        <v>-60.730924399999999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96</v>
      </c>
      <c r="N319">
        <v>318</v>
      </c>
      <c r="O319">
        <v>243</v>
      </c>
      <c r="P319">
        <v>168</v>
      </c>
      <c r="Q319">
        <v>5</v>
      </c>
      <c r="R319">
        <v>40</v>
      </c>
      <c r="S319">
        <v>22</v>
      </c>
      <c r="T319">
        <v>0.6</v>
      </c>
      <c r="U319">
        <v>1020</v>
      </c>
      <c r="V319">
        <v>7.8</v>
      </c>
      <c r="W319">
        <v>0.9</v>
      </c>
      <c r="X319">
        <v>4</v>
      </c>
      <c r="Y319">
        <v>31</v>
      </c>
      <c r="Z319">
        <v>270</v>
      </c>
      <c r="AA319">
        <v>46.3</v>
      </c>
      <c r="AB319">
        <v>70</v>
      </c>
    </row>
    <row r="320" spans="1:28" x14ac:dyDescent="0.3">
      <c r="A320" t="s">
        <v>1300</v>
      </c>
      <c r="B320" t="s">
        <v>1301</v>
      </c>
      <c r="C320" s="1" t="str">
        <f t="shared" si="16"/>
        <v>21:0826</v>
      </c>
      <c r="D320" s="1" t="str">
        <f t="shared" si="17"/>
        <v>21:0229</v>
      </c>
      <c r="E320" t="s">
        <v>1302</v>
      </c>
      <c r="F320" t="s">
        <v>1303</v>
      </c>
      <c r="H320">
        <v>54.946896899999999</v>
      </c>
      <c r="I320">
        <v>-60.746555600000001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101</v>
      </c>
      <c r="N320">
        <v>319</v>
      </c>
      <c r="O320">
        <v>120</v>
      </c>
      <c r="P320">
        <v>99</v>
      </c>
      <c r="Q320">
        <v>3</v>
      </c>
      <c r="R320">
        <v>31</v>
      </c>
      <c r="S320">
        <v>18</v>
      </c>
      <c r="T320">
        <v>0.3</v>
      </c>
      <c r="U320">
        <v>306</v>
      </c>
      <c r="V320">
        <v>6.2</v>
      </c>
      <c r="W320">
        <v>0.3</v>
      </c>
      <c r="X320">
        <v>5</v>
      </c>
      <c r="Y320">
        <v>23</v>
      </c>
      <c r="Z320">
        <v>140</v>
      </c>
      <c r="AA320">
        <v>44.2</v>
      </c>
      <c r="AB320">
        <v>70</v>
      </c>
    </row>
    <row r="321" spans="1:28" x14ac:dyDescent="0.3">
      <c r="A321" t="s">
        <v>1304</v>
      </c>
      <c r="B321" t="s">
        <v>1305</v>
      </c>
      <c r="C321" s="1" t="str">
        <f t="shared" si="16"/>
        <v>21:0826</v>
      </c>
      <c r="D321" s="1" t="str">
        <f t="shared" si="17"/>
        <v>21:0229</v>
      </c>
      <c r="E321" t="s">
        <v>1306</v>
      </c>
      <c r="F321" t="s">
        <v>1307</v>
      </c>
      <c r="H321">
        <v>54.924731899999998</v>
      </c>
      <c r="I321">
        <v>-60.734076199999997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106</v>
      </c>
      <c r="N321">
        <v>320</v>
      </c>
      <c r="O321">
        <v>97</v>
      </c>
      <c r="P321">
        <v>40</v>
      </c>
      <c r="Q321">
        <v>4</v>
      </c>
      <c r="R321">
        <v>12</v>
      </c>
      <c r="S321">
        <v>12</v>
      </c>
      <c r="T321">
        <v>0.3</v>
      </c>
      <c r="U321">
        <v>204</v>
      </c>
      <c r="V321">
        <v>2.4</v>
      </c>
      <c r="W321">
        <v>0.2</v>
      </c>
      <c r="X321">
        <v>4</v>
      </c>
      <c r="Y321">
        <v>29</v>
      </c>
      <c r="Z321">
        <v>170</v>
      </c>
      <c r="AA321">
        <v>57</v>
      </c>
      <c r="AB321">
        <v>60</v>
      </c>
    </row>
    <row r="322" spans="1:28" x14ac:dyDescent="0.3">
      <c r="A322" t="s">
        <v>1308</v>
      </c>
      <c r="B322" t="s">
        <v>1309</v>
      </c>
      <c r="C322" s="1" t="str">
        <f t="shared" ref="C322:C385" si="20">HYPERLINK("https://geochem.nrcan.gc.ca/cdogs/content/bdl/bdl210826_e.htm", "21:0826")</f>
        <v>21:0826</v>
      </c>
      <c r="D322" s="1" t="str">
        <f t="shared" ref="D322:D385" si="21">HYPERLINK("https://geochem.nrcan.gc.ca/cdogs/content/svy/svy210229_e.htm", "21:0229")</f>
        <v>21:0229</v>
      </c>
      <c r="E322" t="s">
        <v>1310</v>
      </c>
      <c r="F322" t="s">
        <v>1311</v>
      </c>
      <c r="H322">
        <v>54.889640999999997</v>
      </c>
      <c r="I322">
        <v>-60.780396199999998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111</v>
      </c>
      <c r="N322">
        <v>321</v>
      </c>
      <c r="O322">
        <v>105</v>
      </c>
      <c r="P322">
        <v>39</v>
      </c>
      <c r="Q322">
        <v>5</v>
      </c>
      <c r="R322">
        <v>19</v>
      </c>
      <c r="S322">
        <v>6</v>
      </c>
      <c r="T322">
        <v>0.2</v>
      </c>
      <c r="U322">
        <v>100</v>
      </c>
      <c r="V322">
        <v>0.85</v>
      </c>
      <c r="W322">
        <v>0.4</v>
      </c>
      <c r="X322">
        <v>3</v>
      </c>
      <c r="Y322">
        <v>23</v>
      </c>
      <c r="Z322">
        <v>100</v>
      </c>
      <c r="AA322">
        <v>49.4</v>
      </c>
      <c r="AB322">
        <v>90</v>
      </c>
    </row>
    <row r="323" spans="1:28" x14ac:dyDescent="0.3">
      <c r="A323" t="s">
        <v>1312</v>
      </c>
      <c r="B323" t="s">
        <v>1313</v>
      </c>
      <c r="C323" s="1" t="str">
        <f t="shared" si="20"/>
        <v>21:0826</v>
      </c>
      <c r="D323" s="1" t="str">
        <f t="shared" si="21"/>
        <v>21:0229</v>
      </c>
      <c r="E323" t="s">
        <v>1314</v>
      </c>
      <c r="F323" t="s">
        <v>1315</v>
      </c>
      <c r="H323">
        <v>54.859878899999998</v>
      </c>
      <c r="I323">
        <v>-60.805109100000003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116</v>
      </c>
      <c r="N323">
        <v>322</v>
      </c>
      <c r="O323">
        <v>114</v>
      </c>
      <c r="P323">
        <v>37</v>
      </c>
      <c r="Q323">
        <v>4</v>
      </c>
      <c r="R323">
        <v>11</v>
      </c>
      <c r="S323">
        <v>13</v>
      </c>
      <c r="T323">
        <v>0.4</v>
      </c>
      <c r="U323">
        <v>313</v>
      </c>
      <c r="V323">
        <v>5.0999999999999996</v>
      </c>
      <c r="W323">
        <v>0.2</v>
      </c>
      <c r="X323">
        <v>13</v>
      </c>
      <c r="Y323">
        <v>41</v>
      </c>
      <c r="Z323">
        <v>180</v>
      </c>
      <c r="AA323">
        <v>61.9</v>
      </c>
      <c r="AB323">
        <v>80</v>
      </c>
    </row>
    <row r="324" spans="1:28" x14ac:dyDescent="0.3">
      <c r="A324" t="s">
        <v>1316</v>
      </c>
      <c r="B324" t="s">
        <v>1317</v>
      </c>
      <c r="C324" s="1" t="str">
        <f t="shared" si="20"/>
        <v>21:0826</v>
      </c>
      <c r="D324" s="1" t="str">
        <f t="shared" si="21"/>
        <v>21:0229</v>
      </c>
      <c r="E324" t="s">
        <v>1318</v>
      </c>
      <c r="F324" t="s">
        <v>1319</v>
      </c>
      <c r="H324">
        <v>54.844513599999999</v>
      </c>
      <c r="I324">
        <v>-60.823887499999998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20</v>
      </c>
      <c r="M324" t="s">
        <v>32</v>
      </c>
      <c r="N324">
        <v>323</v>
      </c>
      <c r="O324">
        <v>99</v>
      </c>
      <c r="P324">
        <v>42</v>
      </c>
      <c r="Q324">
        <v>4</v>
      </c>
      <c r="R324">
        <v>17</v>
      </c>
      <c r="S324">
        <v>6</v>
      </c>
      <c r="T324">
        <v>0.3</v>
      </c>
      <c r="U324">
        <v>16</v>
      </c>
      <c r="V324">
        <v>0.3</v>
      </c>
      <c r="W324">
        <v>0.5</v>
      </c>
      <c r="X324">
        <v>34</v>
      </c>
      <c r="Y324">
        <v>64</v>
      </c>
      <c r="Z324">
        <v>160</v>
      </c>
      <c r="AA324">
        <v>41.8</v>
      </c>
      <c r="AB324">
        <v>50</v>
      </c>
    </row>
    <row r="325" spans="1:28" x14ac:dyDescent="0.3">
      <c r="A325" t="s">
        <v>1320</v>
      </c>
      <c r="B325" t="s">
        <v>1321</v>
      </c>
      <c r="C325" s="1" t="str">
        <f t="shared" si="20"/>
        <v>21:0826</v>
      </c>
      <c r="D325" s="1" t="str">
        <f t="shared" si="21"/>
        <v>21:0229</v>
      </c>
      <c r="E325" t="s">
        <v>1322</v>
      </c>
      <c r="F325" t="s">
        <v>1323</v>
      </c>
      <c r="H325">
        <v>54.828593300000001</v>
      </c>
      <c r="I325">
        <v>-60.844969800000001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37</v>
      </c>
      <c r="N325">
        <v>324</v>
      </c>
      <c r="O325">
        <v>72</v>
      </c>
      <c r="P325">
        <v>34</v>
      </c>
      <c r="Q325">
        <v>3</v>
      </c>
      <c r="R325">
        <v>6</v>
      </c>
      <c r="S325">
        <v>4</v>
      </c>
      <c r="T325">
        <v>0.2</v>
      </c>
      <c r="U325">
        <v>78</v>
      </c>
      <c r="V325">
        <v>0.3</v>
      </c>
      <c r="W325">
        <v>-0.2</v>
      </c>
      <c r="X325">
        <v>6</v>
      </c>
      <c r="Y325">
        <v>21</v>
      </c>
      <c r="Z325">
        <v>190</v>
      </c>
      <c r="AA325">
        <v>36.299999999999997</v>
      </c>
      <c r="AB325">
        <v>50</v>
      </c>
    </row>
    <row r="326" spans="1:28" x14ac:dyDescent="0.3">
      <c r="A326" t="s">
        <v>1324</v>
      </c>
      <c r="B326" t="s">
        <v>1325</v>
      </c>
      <c r="C326" s="1" t="str">
        <f t="shared" si="20"/>
        <v>21:0826</v>
      </c>
      <c r="D326" s="1" t="str">
        <f t="shared" si="21"/>
        <v>21:0229</v>
      </c>
      <c r="E326" t="s">
        <v>1326</v>
      </c>
      <c r="F326" t="s">
        <v>1327</v>
      </c>
      <c r="H326">
        <v>54.793989500000002</v>
      </c>
      <c r="I326">
        <v>-60.862897500000003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42</v>
      </c>
      <c r="N326">
        <v>325</v>
      </c>
      <c r="O326">
        <v>214</v>
      </c>
      <c r="P326">
        <v>267</v>
      </c>
      <c r="Q326">
        <v>6</v>
      </c>
      <c r="R326">
        <v>120</v>
      </c>
      <c r="S326">
        <v>17</v>
      </c>
      <c r="T326">
        <v>0.7</v>
      </c>
      <c r="U326">
        <v>1240</v>
      </c>
      <c r="V326">
        <v>5</v>
      </c>
      <c r="W326">
        <v>1.4</v>
      </c>
      <c r="X326">
        <v>7</v>
      </c>
      <c r="Y326">
        <v>40</v>
      </c>
      <c r="Z326">
        <v>360</v>
      </c>
      <c r="AA326">
        <v>50.2</v>
      </c>
      <c r="AB326">
        <v>70</v>
      </c>
    </row>
    <row r="327" spans="1:28" x14ac:dyDescent="0.3">
      <c r="A327" t="s">
        <v>1328</v>
      </c>
      <c r="B327" t="s">
        <v>1329</v>
      </c>
      <c r="C327" s="1" t="str">
        <f t="shared" si="20"/>
        <v>21:0826</v>
      </c>
      <c r="D327" s="1" t="str">
        <f t="shared" si="21"/>
        <v>21:0229</v>
      </c>
      <c r="E327" t="s">
        <v>1330</v>
      </c>
      <c r="F327" t="s">
        <v>1331</v>
      </c>
      <c r="H327">
        <v>54.776339900000004</v>
      </c>
      <c r="I327">
        <v>-60.882099500000002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56</v>
      </c>
      <c r="N327">
        <v>326</v>
      </c>
      <c r="O327">
        <v>145</v>
      </c>
      <c r="P327">
        <v>106</v>
      </c>
      <c r="Q327">
        <v>4</v>
      </c>
      <c r="R327">
        <v>83</v>
      </c>
      <c r="S327">
        <v>43</v>
      </c>
      <c r="T327">
        <v>0.3</v>
      </c>
      <c r="U327">
        <v>264</v>
      </c>
      <c r="V327">
        <v>2.1</v>
      </c>
      <c r="W327">
        <v>0.4</v>
      </c>
      <c r="X327">
        <v>4</v>
      </c>
      <c r="Y327">
        <v>32</v>
      </c>
      <c r="Z327">
        <v>190</v>
      </c>
      <c r="AA327">
        <v>50.8</v>
      </c>
      <c r="AB327">
        <v>50</v>
      </c>
    </row>
    <row r="328" spans="1:28" x14ac:dyDescent="0.3">
      <c r="A328" t="s">
        <v>1332</v>
      </c>
      <c r="B328" t="s">
        <v>1333</v>
      </c>
      <c r="C328" s="1" t="str">
        <f t="shared" si="20"/>
        <v>21:0826</v>
      </c>
      <c r="D328" s="1" t="str">
        <f t="shared" si="21"/>
        <v>21:0229</v>
      </c>
      <c r="E328" t="s">
        <v>1334</v>
      </c>
      <c r="F328" t="s">
        <v>1335</v>
      </c>
      <c r="H328">
        <v>54.766494700000003</v>
      </c>
      <c r="I328">
        <v>-60.880919400000003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47</v>
      </c>
      <c r="N328">
        <v>327</v>
      </c>
      <c r="O328">
        <v>86</v>
      </c>
      <c r="P328">
        <v>62</v>
      </c>
      <c r="Q328">
        <v>5</v>
      </c>
      <c r="R328">
        <v>54</v>
      </c>
      <c r="S328">
        <v>7</v>
      </c>
      <c r="T328">
        <v>0.2</v>
      </c>
      <c r="U328">
        <v>75</v>
      </c>
      <c r="V328">
        <v>0.45</v>
      </c>
      <c r="W328">
        <v>0.3</v>
      </c>
      <c r="X328">
        <v>2</v>
      </c>
      <c r="Y328">
        <v>18</v>
      </c>
      <c r="Z328">
        <v>140</v>
      </c>
      <c r="AA328">
        <v>25.4</v>
      </c>
      <c r="AB328">
        <v>50</v>
      </c>
    </row>
    <row r="329" spans="1:28" x14ac:dyDescent="0.3">
      <c r="A329" t="s">
        <v>1336</v>
      </c>
      <c r="B329" t="s">
        <v>1337</v>
      </c>
      <c r="C329" s="1" t="str">
        <f t="shared" si="20"/>
        <v>21:0826</v>
      </c>
      <c r="D329" s="1" t="str">
        <f t="shared" si="21"/>
        <v>21:0229</v>
      </c>
      <c r="E329" t="s">
        <v>1334</v>
      </c>
      <c r="F329" t="s">
        <v>1338</v>
      </c>
      <c r="H329">
        <v>54.766494700000003</v>
      </c>
      <c r="I329">
        <v>-60.880919400000003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51</v>
      </c>
      <c r="N329">
        <v>328</v>
      </c>
      <c r="O329">
        <v>87</v>
      </c>
      <c r="P329">
        <v>61</v>
      </c>
      <c r="Q329">
        <v>4</v>
      </c>
      <c r="R329">
        <v>50</v>
      </c>
      <c r="S329">
        <v>6</v>
      </c>
      <c r="T329">
        <v>0.2</v>
      </c>
      <c r="U329">
        <v>93</v>
      </c>
      <c r="V329">
        <v>0.4</v>
      </c>
      <c r="W329">
        <v>0.4</v>
      </c>
      <c r="X329">
        <v>2</v>
      </c>
      <c r="Y329">
        <v>16</v>
      </c>
      <c r="Z329">
        <v>130</v>
      </c>
      <c r="AA329">
        <v>25.5</v>
      </c>
      <c r="AB329">
        <v>60</v>
      </c>
    </row>
    <row r="330" spans="1:28" x14ac:dyDescent="0.3">
      <c r="A330" t="s">
        <v>1339</v>
      </c>
      <c r="B330" t="s">
        <v>1340</v>
      </c>
      <c r="C330" s="1" t="str">
        <f t="shared" si="20"/>
        <v>21:0826</v>
      </c>
      <c r="D330" s="1" t="str">
        <f t="shared" si="21"/>
        <v>21:0229</v>
      </c>
      <c r="E330" t="s">
        <v>1341</v>
      </c>
      <c r="F330" t="s">
        <v>1342</v>
      </c>
      <c r="H330">
        <v>54.758786600000001</v>
      </c>
      <c r="I330">
        <v>-60.8708928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61</v>
      </c>
      <c r="N330">
        <v>329</v>
      </c>
      <c r="O330">
        <v>103</v>
      </c>
      <c r="P330">
        <v>108</v>
      </c>
      <c r="Q330">
        <v>6</v>
      </c>
      <c r="R330">
        <v>82</v>
      </c>
      <c r="S330">
        <v>6</v>
      </c>
      <c r="T330">
        <v>0.6</v>
      </c>
      <c r="U330">
        <v>174</v>
      </c>
      <c r="V330">
        <v>0.95</v>
      </c>
      <c r="W330">
        <v>0.7</v>
      </c>
      <c r="X330">
        <v>3</v>
      </c>
      <c r="Y330">
        <v>26</v>
      </c>
      <c r="Z330">
        <v>270</v>
      </c>
      <c r="AA330">
        <v>46.7</v>
      </c>
      <c r="AB330">
        <v>80</v>
      </c>
    </row>
    <row r="331" spans="1:28" x14ac:dyDescent="0.3">
      <c r="A331" t="s">
        <v>1343</v>
      </c>
      <c r="B331" t="s">
        <v>1344</v>
      </c>
      <c r="C331" s="1" t="str">
        <f t="shared" si="20"/>
        <v>21:0826</v>
      </c>
      <c r="D331" s="1" t="str">
        <f t="shared" si="21"/>
        <v>21:0229</v>
      </c>
      <c r="E331" t="s">
        <v>1345</v>
      </c>
      <c r="F331" t="s">
        <v>1346</v>
      </c>
      <c r="H331">
        <v>54.593761100000002</v>
      </c>
      <c r="I331">
        <v>-60.850705599999998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66</v>
      </c>
      <c r="N331">
        <v>330</v>
      </c>
      <c r="O331">
        <v>91</v>
      </c>
      <c r="P331">
        <v>35</v>
      </c>
      <c r="Q331">
        <v>7</v>
      </c>
      <c r="R331">
        <v>19</v>
      </c>
      <c r="S331">
        <v>7</v>
      </c>
      <c r="T331">
        <v>0.3</v>
      </c>
      <c r="U331">
        <v>145</v>
      </c>
      <c r="V331">
        <v>1</v>
      </c>
      <c r="W331">
        <v>0.6</v>
      </c>
      <c r="X331">
        <v>2</v>
      </c>
      <c r="Y331">
        <v>25</v>
      </c>
      <c r="Z331">
        <v>130</v>
      </c>
      <c r="AA331">
        <v>39.799999999999997</v>
      </c>
      <c r="AB331">
        <v>60</v>
      </c>
    </row>
    <row r="332" spans="1:28" x14ac:dyDescent="0.3">
      <c r="A332" t="s">
        <v>1347</v>
      </c>
      <c r="B332" t="s">
        <v>1348</v>
      </c>
      <c r="C332" s="1" t="str">
        <f t="shared" si="20"/>
        <v>21:0826</v>
      </c>
      <c r="D332" s="1" t="str">
        <f t="shared" si="21"/>
        <v>21:0229</v>
      </c>
      <c r="E332" t="s">
        <v>1349</v>
      </c>
      <c r="F332" t="s">
        <v>1350</v>
      </c>
      <c r="H332">
        <v>54.607250299999997</v>
      </c>
      <c r="I332">
        <v>-60.83437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71</v>
      </c>
      <c r="N332">
        <v>331</v>
      </c>
      <c r="O332">
        <v>172</v>
      </c>
      <c r="P332">
        <v>96</v>
      </c>
      <c r="Q332">
        <v>6</v>
      </c>
      <c r="R332">
        <v>19</v>
      </c>
      <c r="S332">
        <v>13</v>
      </c>
      <c r="T332">
        <v>1</v>
      </c>
      <c r="U332">
        <v>705</v>
      </c>
      <c r="V332">
        <v>8.3000000000000007</v>
      </c>
      <c r="W332">
        <v>1.1000000000000001</v>
      </c>
      <c r="X332">
        <v>2</v>
      </c>
      <c r="Y332">
        <v>46</v>
      </c>
      <c r="Z332">
        <v>310</v>
      </c>
      <c r="AA332">
        <v>46.9</v>
      </c>
      <c r="AB332">
        <v>110</v>
      </c>
    </row>
    <row r="333" spans="1:28" x14ac:dyDescent="0.3">
      <c r="A333" t="s">
        <v>1351</v>
      </c>
      <c r="B333" t="s">
        <v>1352</v>
      </c>
      <c r="C333" s="1" t="str">
        <f t="shared" si="20"/>
        <v>21:0826</v>
      </c>
      <c r="D333" s="1" t="str">
        <f t="shared" si="21"/>
        <v>21:0229</v>
      </c>
      <c r="E333" t="s">
        <v>1353</v>
      </c>
      <c r="F333" t="s">
        <v>1354</v>
      </c>
      <c r="H333">
        <v>54.626778600000002</v>
      </c>
      <c r="I333">
        <v>-60.815066100000003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76</v>
      </c>
      <c r="N333">
        <v>332</v>
      </c>
      <c r="O333">
        <v>130</v>
      </c>
      <c r="P333">
        <v>62</v>
      </c>
      <c r="Q333">
        <v>5</v>
      </c>
      <c r="R333">
        <v>25</v>
      </c>
      <c r="S333">
        <v>19</v>
      </c>
      <c r="T333">
        <v>0.5</v>
      </c>
      <c r="U333">
        <v>527</v>
      </c>
      <c r="V333">
        <v>6.3</v>
      </c>
      <c r="W333">
        <v>0.5</v>
      </c>
      <c r="X333">
        <v>-2</v>
      </c>
      <c r="Y333">
        <v>48</v>
      </c>
      <c r="Z333">
        <v>260</v>
      </c>
      <c r="AA333">
        <v>27</v>
      </c>
      <c r="AB333">
        <v>190</v>
      </c>
    </row>
    <row r="334" spans="1:28" x14ac:dyDescent="0.3">
      <c r="A334" t="s">
        <v>1355</v>
      </c>
      <c r="B334" t="s">
        <v>1356</v>
      </c>
      <c r="C334" s="1" t="str">
        <f t="shared" si="20"/>
        <v>21:0826</v>
      </c>
      <c r="D334" s="1" t="str">
        <f t="shared" si="21"/>
        <v>21:0229</v>
      </c>
      <c r="E334" t="s">
        <v>1357</v>
      </c>
      <c r="F334" t="s">
        <v>1358</v>
      </c>
      <c r="H334">
        <v>54.651360699999998</v>
      </c>
      <c r="I334">
        <v>-60.803949500000002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81</v>
      </c>
      <c r="N334">
        <v>333</v>
      </c>
      <c r="O334">
        <v>34</v>
      </c>
      <c r="P334">
        <v>17</v>
      </c>
      <c r="Q334">
        <v>4</v>
      </c>
      <c r="R334">
        <v>5</v>
      </c>
      <c r="S334">
        <v>2</v>
      </c>
      <c r="T334">
        <v>0.2</v>
      </c>
      <c r="U334">
        <v>24</v>
      </c>
      <c r="V334">
        <v>0.25</v>
      </c>
      <c r="W334">
        <v>0.3</v>
      </c>
      <c r="X334">
        <v>-2</v>
      </c>
      <c r="Y334">
        <v>10</v>
      </c>
      <c r="Z334">
        <v>180</v>
      </c>
      <c r="AA334">
        <v>20.8</v>
      </c>
      <c r="AB334">
        <v>60</v>
      </c>
    </row>
    <row r="335" spans="1:28" x14ac:dyDescent="0.3">
      <c r="A335" t="s">
        <v>1359</v>
      </c>
      <c r="B335" t="s">
        <v>1360</v>
      </c>
      <c r="C335" s="1" t="str">
        <f t="shared" si="20"/>
        <v>21:0826</v>
      </c>
      <c r="D335" s="1" t="str">
        <f t="shared" si="21"/>
        <v>21:0229</v>
      </c>
      <c r="E335" t="s">
        <v>1361</v>
      </c>
      <c r="F335" t="s">
        <v>1362</v>
      </c>
      <c r="H335">
        <v>54.658904200000002</v>
      </c>
      <c r="I335">
        <v>-60.792657800000001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86</v>
      </c>
      <c r="N335">
        <v>334</v>
      </c>
      <c r="O335">
        <v>66</v>
      </c>
      <c r="P335">
        <v>22</v>
      </c>
      <c r="Q335">
        <v>10</v>
      </c>
      <c r="R335">
        <v>6</v>
      </c>
      <c r="S335">
        <v>3</v>
      </c>
      <c r="T335">
        <v>0.2</v>
      </c>
      <c r="U335">
        <v>23</v>
      </c>
      <c r="V335">
        <v>0.3</v>
      </c>
      <c r="W335">
        <v>0.5</v>
      </c>
      <c r="X335">
        <v>-2</v>
      </c>
      <c r="Y335">
        <v>11</v>
      </c>
      <c r="Z335">
        <v>130</v>
      </c>
      <c r="AA335">
        <v>19.899999999999999</v>
      </c>
      <c r="AB335">
        <v>80</v>
      </c>
    </row>
    <row r="336" spans="1:28" x14ac:dyDescent="0.3">
      <c r="A336" t="s">
        <v>1363</v>
      </c>
      <c r="B336" t="s">
        <v>1364</v>
      </c>
      <c r="C336" s="1" t="str">
        <f t="shared" si="20"/>
        <v>21:0826</v>
      </c>
      <c r="D336" s="1" t="str">
        <f t="shared" si="21"/>
        <v>21:0229</v>
      </c>
      <c r="E336" t="s">
        <v>1365</v>
      </c>
      <c r="F336" t="s">
        <v>1366</v>
      </c>
      <c r="H336">
        <v>54.666874300000003</v>
      </c>
      <c r="I336">
        <v>-60.786564900000002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91</v>
      </c>
      <c r="N336">
        <v>335</v>
      </c>
      <c r="O336">
        <v>120</v>
      </c>
      <c r="P336">
        <v>73</v>
      </c>
      <c r="Q336">
        <v>7</v>
      </c>
      <c r="R336">
        <v>13</v>
      </c>
      <c r="S336">
        <v>7</v>
      </c>
      <c r="T336">
        <v>0.4</v>
      </c>
      <c r="U336">
        <v>330</v>
      </c>
      <c r="V336">
        <v>0.9</v>
      </c>
      <c r="W336">
        <v>0.7</v>
      </c>
      <c r="X336">
        <v>4</v>
      </c>
      <c r="Y336">
        <v>19</v>
      </c>
      <c r="Z336">
        <v>190</v>
      </c>
      <c r="AA336">
        <v>40.4</v>
      </c>
      <c r="AB336">
        <v>70</v>
      </c>
    </row>
    <row r="337" spans="1:28" x14ac:dyDescent="0.3">
      <c r="A337" t="s">
        <v>1367</v>
      </c>
      <c r="B337" t="s">
        <v>1368</v>
      </c>
      <c r="C337" s="1" t="str">
        <f t="shared" si="20"/>
        <v>21:0826</v>
      </c>
      <c r="D337" s="1" t="str">
        <f t="shared" si="21"/>
        <v>21:0229</v>
      </c>
      <c r="E337" t="s">
        <v>1369</v>
      </c>
      <c r="F337" t="s">
        <v>1370</v>
      </c>
      <c r="H337">
        <v>54.687823100000003</v>
      </c>
      <c r="I337">
        <v>-60.753072899999999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96</v>
      </c>
      <c r="N337">
        <v>336</v>
      </c>
      <c r="O337">
        <v>148</v>
      </c>
      <c r="P337">
        <v>55</v>
      </c>
      <c r="Q337">
        <v>9</v>
      </c>
      <c r="R337">
        <v>16</v>
      </c>
      <c r="S337">
        <v>10</v>
      </c>
      <c r="T337">
        <v>0.4</v>
      </c>
      <c r="U337">
        <v>218</v>
      </c>
      <c r="V337">
        <v>1.5</v>
      </c>
      <c r="W337">
        <v>0.8</v>
      </c>
      <c r="X337">
        <v>2</v>
      </c>
      <c r="Y337">
        <v>21</v>
      </c>
      <c r="Z337">
        <v>210</v>
      </c>
      <c r="AA337">
        <v>54.6</v>
      </c>
      <c r="AB337">
        <v>100</v>
      </c>
    </row>
    <row r="338" spans="1:28" x14ac:dyDescent="0.3">
      <c r="A338" t="s">
        <v>1371</v>
      </c>
      <c r="B338" t="s">
        <v>1372</v>
      </c>
      <c r="C338" s="1" t="str">
        <f t="shared" si="20"/>
        <v>21:0826</v>
      </c>
      <c r="D338" s="1" t="str">
        <f t="shared" si="21"/>
        <v>21:0229</v>
      </c>
      <c r="E338" t="s">
        <v>1373</v>
      </c>
      <c r="F338" t="s">
        <v>1374</v>
      </c>
      <c r="H338">
        <v>54.692331099999997</v>
      </c>
      <c r="I338">
        <v>-60.765470899999997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101</v>
      </c>
      <c r="N338">
        <v>337</v>
      </c>
      <c r="O338">
        <v>230</v>
      </c>
      <c r="P338">
        <v>116</v>
      </c>
      <c r="Q338">
        <v>52</v>
      </c>
      <c r="R338">
        <v>18</v>
      </c>
      <c r="S338">
        <v>14</v>
      </c>
      <c r="T338">
        <v>0.7</v>
      </c>
      <c r="U338">
        <v>1120</v>
      </c>
      <c r="V338">
        <v>3.5</v>
      </c>
      <c r="W338">
        <v>1.6</v>
      </c>
      <c r="X338">
        <v>9</v>
      </c>
      <c r="Y338">
        <v>34</v>
      </c>
      <c r="Z338">
        <v>300</v>
      </c>
      <c r="AA338">
        <v>44.8</v>
      </c>
      <c r="AB338">
        <v>110</v>
      </c>
    </row>
    <row r="339" spans="1:28" x14ac:dyDescent="0.3">
      <c r="A339" t="s">
        <v>1375</v>
      </c>
      <c r="B339" t="s">
        <v>1376</v>
      </c>
      <c r="C339" s="1" t="str">
        <f t="shared" si="20"/>
        <v>21:0826</v>
      </c>
      <c r="D339" s="1" t="str">
        <f t="shared" si="21"/>
        <v>21:0229</v>
      </c>
      <c r="E339" t="s">
        <v>1377</v>
      </c>
      <c r="F339" t="s">
        <v>1378</v>
      </c>
      <c r="H339">
        <v>54.718513100000003</v>
      </c>
      <c r="I339">
        <v>-60.745380900000001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106</v>
      </c>
      <c r="N339">
        <v>338</v>
      </c>
      <c r="O339">
        <v>62</v>
      </c>
      <c r="P339">
        <v>18</v>
      </c>
      <c r="Q339">
        <v>4</v>
      </c>
      <c r="R339">
        <v>10</v>
      </c>
      <c r="S339">
        <v>2</v>
      </c>
      <c r="T339">
        <v>0.2</v>
      </c>
      <c r="U339">
        <v>30</v>
      </c>
      <c r="V339">
        <v>0.3</v>
      </c>
      <c r="W339">
        <v>0.4</v>
      </c>
      <c r="X339">
        <v>2</v>
      </c>
      <c r="Y339">
        <v>13</v>
      </c>
      <c r="Z339">
        <v>100</v>
      </c>
      <c r="AA339">
        <v>45.3</v>
      </c>
      <c r="AB339">
        <v>110</v>
      </c>
    </row>
    <row r="340" spans="1:28" x14ac:dyDescent="0.3">
      <c r="A340" t="s">
        <v>1379</v>
      </c>
      <c r="B340" t="s">
        <v>1380</v>
      </c>
      <c r="C340" s="1" t="str">
        <f t="shared" si="20"/>
        <v>21:0826</v>
      </c>
      <c r="D340" s="1" t="str">
        <f t="shared" si="21"/>
        <v>21:0229</v>
      </c>
      <c r="E340" t="s">
        <v>1381</v>
      </c>
      <c r="F340" t="s">
        <v>1382</v>
      </c>
      <c r="H340">
        <v>54.782069399999997</v>
      </c>
      <c r="I340">
        <v>-60.855703599999998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111</v>
      </c>
      <c r="N340">
        <v>339</v>
      </c>
      <c r="O340">
        <v>86</v>
      </c>
      <c r="P340">
        <v>52</v>
      </c>
      <c r="Q340">
        <v>6</v>
      </c>
      <c r="R340">
        <v>108</v>
      </c>
      <c r="S340">
        <v>14</v>
      </c>
      <c r="T340">
        <v>0.2</v>
      </c>
      <c r="U340">
        <v>231</v>
      </c>
      <c r="V340">
        <v>2.1</v>
      </c>
      <c r="W340">
        <v>0.2</v>
      </c>
      <c r="X340">
        <v>2</v>
      </c>
      <c r="Y340">
        <v>46</v>
      </c>
      <c r="Z340">
        <v>90</v>
      </c>
      <c r="AA340">
        <v>13.1</v>
      </c>
      <c r="AB340">
        <v>200</v>
      </c>
    </row>
    <row r="341" spans="1:28" x14ac:dyDescent="0.3">
      <c r="A341" t="s">
        <v>1383</v>
      </c>
      <c r="B341" t="s">
        <v>1384</v>
      </c>
      <c r="C341" s="1" t="str">
        <f t="shared" si="20"/>
        <v>21:0826</v>
      </c>
      <c r="D341" s="1" t="str">
        <f t="shared" si="21"/>
        <v>21:0229</v>
      </c>
      <c r="E341" t="s">
        <v>1385</v>
      </c>
      <c r="F341" t="s">
        <v>1386</v>
      </c>
      <c r="H341">
        <v>54.784285300000001</v>
      </c>
      <c r="I341">
        <v>-60.825662199999996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116</v>
      </c>
      <c r="N341">
        <v>340</v>
      </c>
      <c r="O341">
        <v>70</v>
      </c>
      <c r="P341">
        <v>26</v>
      </c>
      <c r="Q341">
        <v>4</v>
      </c>
      <c r="R341">
        <v>26</v>
      </c>
      <c r="S341">
        <v>6</v>
      </c>
      <c r="T341">
        <v>0.2</v>
      </c>
      <c r="U341">
        <v>35</v>
      </c>
      <c r="V341">
        <v>0.45</v>
      </c>
      <c r="W341">
        <v>0.5</v>
      </c>
      <c r="X341">
        <v>19</v>
      </c>
      <c r="Y341">
        <v>22</v>
      </c>
      <c r="Z341">
        <v>120</v>
      </c>
      <c r="AA341">
        <v>49.4</v>
      </c>
      <c r="AB341">
        <v>120</v>
      </c>
    </row>
    <row r="342" spans="1:28" x14ac:dyDescent="0.3">
      <c r="A342" t="s">
        <v>1387</v>
      </c>
      <c r="B342" t="s">
        <v>1388</v>
      </c>
      <c r="C342" s="1" t="str">
        <f t="shared" si="20"/>
        <v>21:0826</v>
      </c>
      <c r="D342" s="1" t="str">
        <f t="shared" si="21"/>
        <v>21:0229</v>
      </c>
      <c r="E342" t="s">
        <v>1389</v>
      </c>
      <c r="F342" t="s">
        <v>1390</v>
      </c>
      <c r="H342">
        <v>54.797812200000003</v>
      </c>
      <c r="I342">
        <v>-60.810108700000001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32</v>
      </c>
      <c r="N342">
        <v>341</v>
      </c>
      <c r="O342">
        <v>164</v>
      </c>
      <c r="P342">
        <v>58</v>
      </c>
      <c r="Q342">
        <v>6</v>
      </c>
      <c r="R342">
        <v>62</v>
      </c>
      <c r="S342">
        <v>18</v>
      </c>
      <c r="T342">
        <v>0.3</v>
      </c>
      <c r="U342">
        <v>1420</v>
      </c>
      <c r="V342">
        <v>7.1</v>
      </c>
      <c r="W342">
        <v>0.5</v>
      </c>
      <c r="X342">
        <v>43</v>
      </c>
      <c r="Y342">
        <v>33</v>
      </c>
      <c r="Z342">
        <v>240</v>
      </c>
      <c r="AA342">
        <v>46.6</v>
      </c>
      <c r="AB342">
        <v>150</v>
      </c>
    </row>
    <row r="343" spans="1:28" x14ac:dyDescent="0.3">
      <c r="A343" t="s">
        <v>1391</v>
      </c>
      <c r="B343" t="s">
        <v>1392</v>
      </c>
      <c r="C343" s="1" t="str">
        <f t="shared" si="20"/>
        <v>21:0826</v>
      </c>
      <c r="D343" s="1" t="str">
        <f t="shared" si="21"/>
        <v>21:0229</v>
      </c>
      <c r="E343" t="s">
        <v>1393</v>
      </c>
      <c r="F343" t="s">
        <v>1394</v>
      </c>
      <c r="H343">
        <v>54.803821999999997</v>
      </c>
      <c r="I343">
        <v>-60.849105199999997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47</v>
      </c>
      <c r="N343">
        <v>342</v>
      </c>
      <c r="O343">
        <v>122</v>
      </c>
      <c r="P343">
        <v>82</v>
      </c>
      <c r="Q343">
        <v>5</v>
      </c>
      <c r="R343">
        <v>13</v>
      </c>
      <c r="S343">
        <v>8</v>
      </c>
      <c r="T343">
        <v>0.2</v>
      </c>
      <c r="U343">
        <v>284</v>
      </c>
      <c r="V343">
        <v>1.5</v>
      </c>
      <c r="W343">
        <v>0.6</v>
      </c>
      <c r="X343">
        <v>5</v>
      </c>
      <c r="Y343">
        <v>31</v>
      </c>
      <c r="Z343">
        <v>190</v>
      </c>
      <c r="AA343">
        <v>53.7</v>
      </c>
      <c r="AB343">
        <v>150</v>
      </c>
    </row>
    <row r="344" spans="1:28" x14ac:dyDescent="0.3">
      <c r="A344" t="s">
        <v>1395</v>
      </c>
      <c r="B344" t="s">
        <v>1396</v>
      </c>
      <c r="C344" s="1" t="str">
        <f t="shared" si="20"/>
        <v>21:0826</v>
      </c>
      <c r="D344" s="1" t="str">
        <f t="shared" si="21"/>
        <v>21:0229</v>
      </c>
      <c r="E344" t="s">
        <v>1393</v>
      </c>
      <c r="F344" t="s">
        <v>1397</v>
      </c>
      <c r="H344">
        <v>54.803821999999997</v>
      </c>
      <c r="I344">
        <v>-60.849105199999997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51</v>
      </c>
      <c r="N344">
        <v>343</v>
      </c>
      <c r="O344">
        <v>143</v>
      </c>
      <c r="P344">
        <v>122</v>
      </c>
      <c r="Q344">
        <v>5</v>
      </c>
      <c r="R344">
        <v>16</v>
      </c>
      <c r="S344">
        <v>8</v>
      </c>
      <c r="T344">
        <v>0.2</v>
      </c>
      <c r="U344">
        <v>373</v>
      </c>
      <c r="V344">
        <v>1.6</v>
      </c>
      <c r="W344">
        <v>0.7</v>
      </c>
      <c r="X344">
        <v>4</v>
      </c>
      <c r="Y344">
        <v>31</v>
      </c>
      <c r="Z344">
        <v>230</v>
      </c>
      <c r="AA344">
        <v>48.1</v>
      </c>
      <c r="AB344">
        <v>180</v>
      </c>
    </row>
    <row r="345" spans="1:28" x14ac:dyDescent="0.3">
      <c r="A345" t="s">
        <v>1398</v>
      </c>
      <c r="B345" t="s">
        <v>1399</v>
      </c>
      <c r="C345" s="1" t="str">
        <f t="shared" si="20"/>
        <v>21:0826</v>
      </c>
      <c r="D345" s="1" t="str">
        <f t="shared" si="21"/>
        <v>21:0229</v>
      </c>
      <c r="E345" t="s">
        <v>1400</v>
      </c>
      <c r="F345" t="s">
        <v>1401</v>
      </c>
      <c r="H345">
        <v>54.8200942</v>
      </c>
      <c r="I345">
        <v>-60.818040500000002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37</v>
      </c>
      <c r="N345">
        <v>344</v>
      </c>
      <c r="O345">
        <v>181</v>
      </c>
      <c r="P345">
        <v>124</v>
      </c>
      <c r="Q345">
        <v>4</v>
      </c>
      <c r="R345">
        <v>13</v>
      </c>
      <c r="S345">
        <v>15</v>
      </c>
      <c r="T345">
        <v>0.5</v>
      </c>
      <c r="U345">
        <v>619</v>
      </c>
      <c r="V345">
        <v>3</v>
      </c>
      <c r="W345">
        <v>1.1000000000000001</v>
      </c>
      <c r="X345">
        <v>10</v>
      </c>
      <c r="Y345">
        <v>33</v>
      </c>
      <c r="Z345">
        <v>220</v>
      </c>
      <c r="AA345">
        <v>55.6</v>
      </c>
      <c r="AB345">
        <v>120</v>
      </c>
    </row>
    <row r="346" spans="1:28" x14ac:dyDescent="0.3">
      <c r="A346" t="s">
        <v>1402</v>
      </c>
      <c r="B346" t="s">
        <v>1403</v>
      </c>
      <c r="C346" s="1" t="str">
        <f t="shared" si="20"/>
        <v>21:0826</v>
      </c>
      <c r="D346" s="1" t="str">
        <f t="shared" si="21"/>
        <v>21:0229</v>
      </c>
      <c r="E346" t="s">
        <v>1404</v>
      </c>
      <c r="F346" t="s">
        <v>1405</v>
      </c>
      <c r="H346">
        <v>54.831585599999997</v>
      </c>
      <c r="I346">
        <v>-60.793892100000001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42</v>
      </c>
      <c r="N346">
        <v>345</v>
      </c>
      <c r="O346">
        <v>137</v>
      </c>
      <c r="P346">
        <v>69</v>
      </c>
      <c r="Q346">
        <v>5</v>
      </c>
      <c r="R346">
        <v>32</v>
      </c>
      <c r="S346">
        <v>23</v>
      </c>
      <c r="T346">
        <v>0.3</v>
      </c>
      <c r="U346">
        <v>1520</v>
      </c>
      <c r="V346">
        <v>4.7</v>
      </c>
      <c r="W346">
        <v>0.4</v>
      </c>
      <c r="X346">
        <v>8</v>
      </c>
      <c r="Y346">
        <v>53</v>
      </c>
      <c r="Z346">
        <v>190</v>
      </c>
      <c r="AA346">
        <v>18.2</v>
      </c>
      <c r="AB346">
        <v>270</v>
      </c>
    </row>
    <row r="347" spans="1:28" x14ac:dyDescent="0.3">
      <c r="A347" t="s">
        <v>1406</v>
      </c>
      <c r="B347" t="s">
        <v>1407</v>
      </c>
      <c r="C347" s="1" t="str">
        <f t="shared" si="20"/>
        <v>21:0826</v>
      </c>
      <c r="D347" s="1" t="str">
        <f t="shared" si="21"/>
        <v>21:0229</v>
      </c>
      <c r="E347" t="s">
        <v>1408</v>
      </c>
      <c r="F347" t="s">
        <v>1409</v>
      </c>
      <c r="H347">
        <v>54.846947299999997</v>
      </c>
      <c r="I347">
        <v>-60.785000199999999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56</v>
      </c>
      <c r="N347">
        <v>346</v>
      </c>
      <c r="O347">
        <v>98</v>
      </c>
      <c r="P347">
        <v>58</v>
      </c>
      <c r="Q347">
        <v>3</v>
      </c>
      <c r="R347">
        <v>9</v>
      </c>
      <c r="S347">
        <v>12</v>
      </c>
      <c r="T347">
        <v>0.2</v>
      </c>
      <c r="U347">
        <v>507</v>
      </c>
      <c r="V347">
        <v>3.6</v>
      </c>
      <c r="W347">
        <v>0.5</v>
      </c>
      <c r="X347">
        <v>7</v>
      </c>
      <c r="Y347">
        <v>29</v>
      </c>
      <c r="Z347">
        <v>240</v>
      </c>
      <c r="AA347">
        <v>31.4</v>
      </c>
      <c r="AB347">
        <v>100</v>
      </c>
    </row>
    <row r="348" spans="1:28" x14ac:dyDescent="0.3">
      <c r="A348" t="s">
        <v>1410</v>
      </c>
      <c r="B348" t="s">
        <v>1411</v>
      </c>
      <c r="C348" s="1" t="str">
        <f t="shared" si="20"/>
        <v>21:0826</v>
      </c>
      <c r="D348" s="1" t="str">
        <f t="shared" si="21"/>
        <v>21:0229</v>
      </c>
      <c r="E348" t="s">
        <v>1412</v>
      </c>
      <c r="F348" t="s">
        <v>1413</v>
      </c>
      <c r="H348">
        <v>54.878299499999997</v>
      </c>
      <c r="I348">
        <v>-60.770715199999998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61</v>
      </c>
      <c r="N348">
        <v>347</v>
      </c>
      <c r="O348">
        <v>132</v>
      </c>
      <c r="P348">
        <v>126</v>
      </c>
      <c r="Q348">
        <v>5</v>
      </c>
      <c r="R348">
        <v>23</v>
      </c>
      <c r="S348">
        <v>19</v>
      </c>
      <c r="T348">
        <v>0.2</v>
      </c>
      <c r="U348">
        <v>1010</v>
      </c>
      <c r="V348">
        <v>5.2</v>
      </c>
      <c r="W348">
        <v>0.5</v>
      </c>
      <c r="X348">
        <v>6</v>
      </c>
      <c r="Y348">
        <v>46</v>
      </c>
      <c r="Z348">
        <v>230</v>
      </c>
      <c r="AA348">
        <v>22.2</v>
      </c>
      <c r="AB348">
        <v>270</v>
      </c>
    </row>
    <row r="349" spans="1:28" x14ac:dyDescent="0.3">
      <c r="A349" t="s">
        <v>1414</v>
      </c>
      <c r="B349" t="s">
        <v>1415</v>
      </c>
      <c r="C349" s="1" t="str">
        <f t="shared" si="20"/>
        <v>21:0826</v>
      </c>
      <c r="D349" s="1" t="str">
        <f t="shared" si="21"/>
        <v>21:0229</v>
      </c>
      <c r="E349" t="s">
        <v>1416</v>
      </c>
      <c r="F349" t="s">
        <v>1417</v>
      </c>
      <c r="H349">
        <v>54.890072000000004</v>
      </c>
      <c r="I349">
        <v>-60.760302899999999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66</v>
      </c>
      <c r="N349">
        <v>348</v>
      </c>
      <c r="O349">
        <v>118</v>
      </c>
      <c r="P349">
        <v>89</v>
      </c>
      <c r="Q349">
        <v>4</v>
      </c>
      <c r="R349">
        <v>12</v>
      </c>
      <c r="S349">
        <v>13</v>
      </c>
      <c r="T349">
        <v>0.2</v>
      </c>
      <c r="U349">
        <v>411</v>
      </c>
      <c r="V349">
        <v>2.4</v>
      </c>
      <c r="W349">
        <v>0.4</v>
      </c>
      <c r="X349">
        <v>2</v>
      </c>
      <c r="Y349">
        <v>26</v>
      </c>
      <c r="Z349">
        <v>240</v>
      </c>
      <c r="AA349">
        <v>62.3</v>
      </c>
      <c r="AB349">
        <v>140</v>
      </c>
    </row>
    <row r="350" spans="1:28" x14ac:dyDescent="0.3">
      <c r="A350" t="s">
        <v>1418</v>
      </c>
      <c r="B350" t="s">
        <v>1419</v>
      </c>
      <c r="C350" s="1" t="str">
        <f t="shared" si="20"/>
        <v>21:0826</v>
      </c>
      <c r="D350" s="1" t="str">
        <f t="shared" si="21"/>
        <v>21:0229</v>
      </c>
      <c r="E350" t="s">
        <v>1420</v>
      </c>
      <c r="F350" t="s">
        <v>1421</v>
      </c>
      <c r="H350">
        <v>54.876059499999997</v>
      </c>
      <c r="I350">
        <v>-60.756466099999997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71</v>
      </c>
      <c r="N350">
        <v>349</v>
      </c>
      <c r="O350">
        <v>56</v>
      </c>
      <c r="P350">
        <v>46</v>
      </c>
      <c r="Q350">
        <v>3</v>
      </c>
      <c r="R350">
        <v>16</v>
      </c>
      <c r="S350">
        <v>2</v>
      </c>
      <c r="T350">
        <v>-0.2</v>
      </c>
      <c r="U350">
        <v>89</v>
      </c>
      <c r="V350">
        <v>0.7</v>
      </c>
      <c r="W350">
        <v>0.3</v>
      </c>
      <c r="X350">
        <v>5</v>
      </c>
      <c r="Y350">
        <v>27</v>
      </c>
      <c r="Z350">
        <v>180</v>
      </c>
      <c r="AA350">
        <v>47.1</v>
      </c>
      <c r="AB350">
        <v>170</v>
      </c>
    </row>
    <row r="351" spans="1:28" x14ac:dyDescent="0.3">
      <c r="A351" t="s">
        <v>1422</v>
      </c>
      <c r="B351" t="s">
        <v>1423</v>
      </c>
      <c r="C351" s="1" t="str">
        <f t="shared" si="20"/>
        <v>21:0826</v>
      </c>
      <c r="D351" s="1" t="str">
        <f t="shared" si="21"/>
        <v>21:0229</v>
      </c>
      <c r="E351" t="s">
        <v>1424</v>
      </c>
      <c r="F351" t="s">
        <v>1425</v>
      </c>
      <c r="H351">
        <v>54.8480627</v>
      </c>
      <c r="I351">
        <v>-60.767865800000003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76</v>
      </c>
      <c r="N351">
        <v>350</v>
      </c>
      <c r="O351">
        <v>62</v>
      </c>
      <c r="P351">
        <v>54</v>
      </c>
      <c r="Q351">
        <v>2</v>
      </c>
      <c r="R351">
        <v>18</v>
      </c>
      <c r="S351">
        <v>4</v>
      </c>
      <c r="T351">
        <v>0.2</v>
      </c>
      <c r="U351">
        <v>51</v>
      </c>
      <c r="V351">
        <v>1</v>
      </c>
      <c r="W351">
        <v>0.2</v>
      </c>
      <c r="X351">
        <v>4</v>
      </c>
      <c r="Y351">
        <v>25</v>
      </c>
      <c r="Z351">
        <v>190</v>
      </c>
      <c r="AA351">
        <v>46.4</v>
      </c>
      <c r="AB351">
        <v>110</v>
      </c>
    </row>
    <row r="352" spans="1:28" x14ac:dyDescent="0.3">
      <c r="A352" t="s">
        <v>1426</v>
      </c>
      <c r="B352" t="s">
        <v>1427</v>
      </c>
      <c r="C352" s="1" t="str">
        <f t="shared" si="20"/>
        <v>21:0826</v>
      </c>
      <c r="D352" s="1" t="str">
        <f t="shared" si="21"/>
        <v>21:0229</v>
      </c>
      <c r="E352" t="s">
        <v>1428</v>
      </c>
      <c r="F352" t="s">
        <v>1429</v>
      </c>
      <c r="H352">
        <v>54.824534499999999</v>
      </c>
      <c r="I352">
        <v>-60.787255199999997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81</v>
      </c>
      <c r="N352">
        <v>351</v>
      </c>
      <c r="O352">
        <v>132</v>
      </c>
      <c r="P352">
        <v>123</v>
      </c>
      <c r="Q352">
        <v>5</v>
      </c>
      <c r="R352">
        <v>15</v>
      </c>
      <c r="S352">
        <v>22</v>
      </c>
      <c r="T352">
        <v>0.8</v>
      </c>
      <c r="U352">
        <v>970</v>
      </c>
      <c r="V352">
        <v>6.5</v>
      </c>
      <c r="W352">
        <v>0.6</v>
      </c>
      <c r="X352">
        <v>51</v>
      </c>
      <c r="Y352">
        <v>36</v>
      </c>
      <c r="Z352">
        <v>310</v>
      </c>
      <c r="AA352">
        <v>59.6</v>
      </c>
      <c r="AB352">
        <v>160</v>
      </c>
    </row>
    <row r="353" spans="1:28" x14ac:dyDescent="0.3">
      <c r="A353" t="s">
        <v>1430</v>
      </c>
      <c r="B353" t="s">
        <v>1431</v>
      </c>
      <c r="C353" s="1" t="str">
        <f t="shared" si="20"/>
        <v>21:0826</v>
      </c>
      <c r="D353" s="1" t="str">
        <f t="shared" si="21"/>
        <v>21:0229</v>
      </c>
      <c r="E353" t="s">
        <v>1432</v>
      </c>
      <c r="F353" t="s">
        <v>1433</v>
      </c>
      <c r="H353">
        <v>54.8036508</v>
      </c>
      <c r="I353">
        <v>-60.778235899999999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86</v>
      </c>
      <c r="N353">
        <v>352</v>
      </c>
      <c r="O353">
        <v>120</v>
      </c>
      <c r="P353">
        <v>87</v>
      </c>
      <c r="Q353">
        <v>2</v>
      </c>
      <c r="R353">
        <v>44</v>
      </c>
      <c r="S353">
        <v>7</v>
      </c>
      <c r="T353">
        <v>0.3</v>
      </c>
      <c r="U353">
        <v>260</v>
      </c>
      <c r="V353">
        <v>3.2</v>
      </c>
      <c r="W353">
        <v>0.5</v>
      </c>
      <c r="X353">
        <v>12</v>
      </c>
      <c r="Y353">
        <v>34</v>
      </c>
      <c r="Z353">
        <v>200</v>
      </c>
      <c r="AA353">
        <v>29.3</v>
      </c>
      <c r="AB353">
        <v>230</v>
      </c>
    </row>
    <row r="354" spans="1:28" x14ac:dyDescent="0.3">
      <c r="A354" t="s">
        <v>1434</v>
      </c>
      <c r="B354" t="s">
        <v>1435</v>
      </c>
      <c r="C354" s="1" t="str">
        <f t="shared" si="20"/>
        <v>21:0826</v>
      </c>
      <c r="D354" s="1" t="str">
        <f t="shared" si="21"/>
        <v>21:0229</v>
      </c>
      <c r="E354" t="s">
        <v>1436</v>
      </c>
      <c r="F354" t="s">
        <v>1437</v>
      </c>
      <c r="H354">
        <v>54.711270499999998</v>
      </c>
      <c r="I354">
        <v>-60.669475300000002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91</v>
      </c>
      <c r="N354">
        <v>353</v>
      </c>
      <c r="O354">
        <v>47</v>
      </c>
      <c r="P354">
        <v>30</v>
      </c>
      <c r="Q354">
        <v>4</v>
      </c>
      <c r="R354">
        <v>14</v>
      </c>
      <c r="S354">
        <v>3</v>
      </c>
      <c r="T354">
        <v>0.2</v>
      </c>
      <c r="U354">
        <v>18</v>
      </c>
      <c r="V354">
        <v>0.25</v>
      </c>
      <c r="W354">
        <v>0.4</v>
      </c>
      <c r="X354">
        <v>2</v>
      </c>
      <c r="Y354">
        <v>14</v>
      </c>
      <c r="Z354">
        <v>180</v>
      </c>
      <c r="AA354">
        <v>34.4</v>
      </c>
      <c r="AB354">
        <v>100</v>
      </c>
    </row>
    <row r="355" spans="1:28" x14ac:dyDescent="0.3">
      <c r="A355" t="s">
        <v>1438</v>
      </c>
      <c r="B355" t="s">
        <v>1439</v>
      </c>
      <c r="C355" s="1" t="str">
        <f t="shared" si="20"/>
        <v>21:0826</v>
      </c>
      <c r="D355" s="1" t="str">
        <f t="shared" si="21"/>
        <v>21:0229</v>
      </c>
      <c r="E355" t="s">
        <v>1440</v>
      </c>
      <c r="F355" t="s">
        <v>1441</v>
      </c>
      <c r="H355">
        <v>54.699679099999997</v>
      </c>
      <c r="I355">
        <v>-60.685676899999997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96</v>
      </c>
      <c r="N355">
        <v>354</v>
      </c>
      <c r="O355">
        <v>105</v>
      </c>
      <c r="P355">
        <v>34</v>
      </c>
      <c r="Q355">
        <v>7</v>
      </c>
      <c r="R355">
        <v>15</v>
      </c>
      <c r="S355">
        <v>5</v>
      </c>
      <c r="T355">
        <v>-0.2</v>
      </c>
      <c r="U355">
        <v>82</v>
      </c>
      <c r="V355">
        <v>2.1</v>
      </c>
      <c r="W355">
        <v>0.6</v>
      </c>
      <c r="X355">
        <v>2</v>
      </c>
      <c r="Y355">
        <v>26</v>
      </c>
      <c r="Z355">
        <v>210</v>
      </c>
      <c r="AA355">
        <v>41.3</v>
      </c>
      <c r="AB355">
        <v>200</v>
      </c>
    </row>
    <row r="356" spans="1:28" x14ac:dyDescent="0.3">
      <c r="A356" t="s">
        <v>1442</v>
      </c>
      <c r="B356" t="s">
        <v>1443</v>
      </c>
      <c r="C356" s="1" t="str">
        <f t="shared" si="20"/>
        <v>21:0826</v>
      </c>
      <c r="D356" s="1" t="str">
        <f t="shared" si="21"/>
        <v>21:0229</v>
      </c>
      <c r="E356" t="s">
        <v>1444</v>
      </c>
      <c r="F356" t="s">
        <v>1445</v>
      </c>
      <c r="H356">
        <v>54.6988524</v>
      </c>
      <c r="I356">
        <v>-60.699382300000003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101</v>
      </c>
      <c r="N356">
        <v>355</v>
      </c>
      <c r="O356">
        <v>86</v>
      </c>
      <c r="P356">
        <v>76</v>
      </c>
      <c r="Q356">
        <v>5</v>
      </c>
      <c r="R356">
        <v>23</v>
      </c>
      <c r="S356">
        <v>5</v>
      </c>
      <c r="T356">
        <v>-0.2</v>
      </c>
      <c r="U356">
        <v>37</v>
      </c>
      <c r="V356">
        <v>0.5</v>
      </c>
      <c r="W356">
        <v>0.6</v>
      </c>
      <c r="X356">
        <v>2</v>
      </c>
      <c r="Y356">
        <v>10</v>
      </c>
      <c r="Z356">
        <v>240</v>
      </c>
      <c r="AA356">
        <v>38.799999999999997</v>
      </c>
      <c r="AB356">
        <v>90</v>
      </c>
    </row>
    <row r="357" spans="1:28" x14ac:dyDescent="0.3">
      <c r="A357" t="s">
        <v>1446</v>
      </c>
      <c r="B357" t="s">
        <v>1447</v>
      </c>
      <c r="C357" s="1" t="str">
        <f t="shared" si="20"/>
        <v>21:0826</v>
      </c>
      <c r="D357" s="1" t="str">
        <f t="shared" si="21"/>
        <v>21:0229</v>
      </c>
      <c r="E357" t="s">
        <v>1448</v>
      </c>
      <c r="F357" t="s">
        <v>1449</v>
      </c>
      <c r="H357">
        <v>54.688034000000002</v>
      </c>
      <c r="I357">
        <v>-60.717699099999997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106</v>
      </c>
      <c r="N357">
        <v>356</v>
      </c>
      <c r="O357">
        <v>113</v>
      </c>
      <c r="P357">
        <v>40</v>
      </c>
      <c r="Q357">
        <v>8</v>
      </c>
      <c r="R357">
        <v>20</v>
      </c>
      <c r="S357">
        <v>8</v>
      </c>
      <c r="T357">
        <v>0.3</v>
      </c>
      <c r="U357">
        <v>196</v>
      </c>
      <c r="V357">
        <v>2</v>
      </c>
      <c r="W357">
        <v>0.6</v>
      </c>
      <c r="X357">
        <v>-2</v>
      </c>
      <c r="Y357">
        <v>28</v>
      </c>
      <c r="Z357">
        <v>190</v>
      </c>
      <c r="AA357">
        <v>38.299999999999997</v>
      </c>
      <c r="AB357">
        <v>220</v>
      </c>
    </row>
    <row r="358" spans="1:28" x14ac:dyDescent="0.3">
      <c r="A358" t="s">
        <v>1450</v>
      </c>
      <c r="B358" t="s">
        <v>1451</v>
      </c>
      <c r="C358" s="1" t="str">
        <f t="shared" si="20"/>
        <v>21:0826</v>
      </c>
      <c r="D358" s="1" t="str">
        <f t="shared" si="21"/>
        <v>21:0229</v>
      </c>
      <c r="E358" t="s">
        <v>1452</v>
      </c>
      <c r="F358" t="s">
        <v>1453</v>
      </c>
      <c r="H358">
        <v>54.680249400000001</v>
      </c>
      <c r="I358">
        <v>-60.731105499999998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111</v>
      </c>
      <c r="N358">
        <v>357</v>
      </c>
      <c r="O358">
        <v>107</v>
      </c>
      <c r="P358">
        <v>30</v>
      </c>
      <c r="Q358">
        <v>7</v>
      </c>
      <c r="R358">
        <v>20</v>
      </c>
      <c r="S358">
        <v>9</v>
      </c>
      <c r="T358">
        <v>0.2</v>
      </c>
      <c r="U358">
        <v>287</v>
      </c>
      <c r="V358">
        <v>2.2999999999999998</v>
      </c>
      <c r="W358">
        <v>0.5</v>
      </c>
      <c r="X358">
        <v>-2</v>
      </c>
      <c r="Y358">
        <v>29</v>
      </c>
      <c r="Z358">
        <v>160</v>
      </c>
      <c r="AA358">
        <v>28.8</v>
      </c>
      <c r="AB358">
        <v>160</v>
      </c>
    </row>
    <row r="359" spans="1:28" x14ac:dyDescent="0.3">
      <c r="A359" t="s">
        <v>1454</v>
      </c>
      <c r="B359" t="s">
        <v>1455</v>
      </c>
      <c r="C359" s="1" t="str">
        <f t="shared" si="20"/>
        <v>21:0826</v>
      </c>
      <c r="D359" s="1" t="str">
        <f t="shared" si="21"/>
        <v>21:0229</v>
      </c>
      <c r="E359" t="s">
        <v>1456</v>
      </c>
      <c r="F359" t="s">
        <v>1457</v>
      </c>
      <c r="H359">
        <v>54.664751000000003</v>
      </c>
      <c r="I359">
        <v>-60.683074099999999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21</v>
      </c>
      <c r="M359" t="s">
        <v>116</v>
      </c>
      <c r="N359">
        <v>358</v>
      </c>
      <c r="O359">
        <v>76</v>
      </c>
      <c r="P359">
        <v>28</v>
      </c>
      <c r="Q359">
        <v>5</v>
      </c>
      <c r="R359">
        <v>19</v>
      </c>
      <c r="S359">
        <v>7</v>
      </c>
      <c r="T359">
        <v>0.2</v>
      </c>
      <c r="U359">
        <v>117</v>
      </c>
      <c r="V359">
        <v>0.4</v>
      </c>
      <c r="W359">
        <v>0.4</v>
      </c>
      <c r="X359">
        <v>3</v>
      </c>
      <c r="Y359">
        <v>11</v>
      </c>
      <c r="Z359">
        <v>100</v>
      </c>
      <c r="AA359">
        <v>46.7</v>
      </c>
      <c r="AB359">
        <v>150</v>
      </c>
    </row>
    <row r="360" spans="1:28" x14ac:dyDescent="0.3">
      <c r="A360" t="s">
        <v>1458</v>
      </c>
      <c r="B360" t="s">
        <v>1459</v>
      </c>
      <c r="C360" s="1" t="str">
        <f t="shared" si="20"/>
        <v>21:0826</v>
      </c>
      <c r="D360" s="1" t="str">
        <f t="shared" si="21"/>
        <v>21:0229</v>
      </c>
      <c r="E360" t="s">
        <v>1460</v>
      </c>
      <c r="F360" t="s">
        <v>1461</v>
      </c>
      <c r="H360">
        <v>54.659862199999999</v>
      </c>
      <c r="I360">
        <v>-60.659302699999998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47</v>
      </c>
      <c r="N360">
        <v>359</v>
      </c>
      <c r="O360">
        <v>178</v>
      </c>
      <c r="P360">
        <v>57</v>
      </c>
      <c r="Q360">
        <v>5</v>
      </c>
      <c r="R360">
        <v>23</v>
      </c>
      <c r="S360">
        <v>9</v>
      </c>
      <c r="T360">
        <v>0.3</v>
      </c>
      <c r="U360">
        <v>352</v>
      </c>
      <c r="V360">
        <v>1.2</v>
      </c>
      <c r="W360">
        <v>0.6</v>
      </c>
      <c r="X360">
        <v>3</v>
      </c>
      <c r="Y360">
        <v>15</v>
      </c>
      <c r="Z360">
        <v>190</v>
      </c>
      <c r="AA360">
        <v>61.4</v>
      </c>
      <c r="AB360">
        <v>150</v>
      </c>
    </row>
    <row r="361" spans="1:28" x14ac:dyDescent="0.3">
      <c r="A361" t="s">
        <v>1462</v>
      </c>
      <c r="B361" t="s">
        <v>1463</v>
      </c>
      <c r="C361" s="1" t="str">
        <f t="shared" si="20"/>
        <v>21:0826</v>
      </c>
      <c r="D361" s="1" t="str">
        <f t="shared" si="21"/>
        <v>21:0229</v>
      </c>
      <c r="E361" t="s">
        <v>1460</v>
      </c>
      <c r="F361" t="s">
        <v>1464</v>
      </c>
      <c r="H361">
        <v>54.659862199999999</v>
      </c>
      <c r="I361">
        <v>-60.659302699999998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51</v>
      </c>
      <c r="N361">
        <v>360</v>
      </c>
      <c r="O361">
        <v>261</v>
      </c>
      <c r="P361">
        <v>61</v>
      </c>
      <c r="Q361">
        <v>6</v>
      </c>
      <c r="R361">
        <v>37</v>
      </c>
      <c r="S361">
        <v>11</v>
      </c>
      <c r="T361">
        <v>0.2</v>
      </c>
      <c r="U361">
        <v>348</v>
      </c>
      <c r="V361">
        <v>1.3</v>
      </c>
      <c r="W361">
        <v>0.7</v>
      </c>
      <c r="X361">
        <v>4</v>
      </c>
      <c r="Y361">
        <v>16</v>
      </c>
      <c r="Z361">
        <v>160</v>
      </c>
      <c r="AA361">
        <v>62.9</v>
      </c>
      <c r="AB361">
        <v>150</v>
      </c>
    </row>
    <row r="362" spans="1:28" x14ac:dyDescent="0.3">
      <c r="A362" t="s">
        <v>1465</v>
      </c>
      <c r="B362" t="s">
        <v>1466</v>
      </c>
      <c r="C362" s="1" t="str">
        <f t="shared" si="20"/>
        <v>21:0826</v>
      </c>
      <c r="D362" s="1" t="str">
        <f t="shared" si="21"/>
        <v>21:0229</v>
      </c>
      <c r="E362" t="s">
        <v>1467</v>
      </c>
      <c r="F362" t="s">
        <v>1468</v>
      </c>
      <c r="H362">
        <v>54.533565500000002</v>
      </c>
      <c r="I362">
        <v>-60.770462899999998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32</v>
      </c>
      <c r="N362">
        <v>361</v>
      </c>
      <c r="O362">
        <v>98</v>
      </c>
      <c r="P362">
        <v>39</v>
      </c>
      <c r="Q362">
        <v>5</v>
      </c>
      <c r="R362">
        <v>16</v>
      </c>
      <c r="S362">
        <v>9</v>
      </c>
      <c r="T362">
        <v>0.2</v>
      </c>
      <c r="U362">
        <v>333</v>
      </c>
      <c r="V362">
        <v>1.6</v>
      </c>
      <c r="W362">
        <v>0.3</v>
      </c>
      <c r="X362">
        <v>2</v>
      </c>
      <c r="Y362">
        <v>23</v>
      </c>
      <c r="Z362">
        <v>160</v>
      </c>
      <c r="AA362">
        <v>47.5</v>
      </c>
      <c r="AB362">
        <v>170</v>
      </c>
    </row>
    <row r="363" spans="1:28" x14ac:dyDescent="0.3">
      <c r="A363" t="s">
        <v>1469</v>
      </c>
      <c r="B363" t="s">
        <v>1470</v>
      </c>
      <c r="C363" s="1" t="str">
        <f t="shared" si="20"/>
        <v>21:0826</v>
      </c>
      <c r="D363" s="1" t="str">
        <f t="shared" si="21"/>
        <v>21:0229</v>
      </c>
      <c r="E363" t="s">
        <v>1471</v>
      </c>
      <c r="F363" t="s">
        <v>1472</v>
      </c>
      <c r="H363">
        <v>54.534456200000001</v>
      </c>
      <c r="I363">
        <v>-60.749144100000002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37</v>
      </c>
      <c r="N363">
        <v>362</v>
      </c>
      <c r="O363">
        <v>103</v>
      </c>
      <c r="P363">
        <v>48</v>
      </c>
      <c r="Q363">
        <v>4</v>
      </c>
      <c r="R363">
        <v>21</v>
      </c>
      <c r="S363">
        <v>7</v>
      </c>
      <c r="T363">
        <v>0.2</v>
      </c>
      <c r="U363">
        <v>300</v>
      </c>
      <c r="V363">
        <v>1.7</v>
      </c>
      <c r="W363">
        <v>0.4</v>
      </c>
      <c r="X363">
        <v>3</v>
      </c>
      <c r="Y363">
        <v>25</v>
      </c>
      <c r="Z363">
        <v>230</v>
      </c>
      <c r="AA363">
        <v>45.8</v>
      </c>
      <c r="AB363">
        <v>140</v>
      </c>
    </row>
    <row r="364" spans="1:28" x14ac:dyDescent="0.3">
      <c r="A364" t="s">
        <v>1473</v>
      </c>
      <c r="B364" t="s">
        <v>1474</v>
      </c>
      <c r="C364" s="1" t="str">
        <f t="shared" si="20"/>
        <v>21:0826</v>
      </c>
      <c r="D364" s="1" t="str">
        <f t="shared" si="21"/>
        <v>21:0229</v>
      </c>
      <c r="E364" t="s">
        <v>1475</v>
      </c>
      <c r="F364" t="s">
        <v>1476</v>
      </c>
      <c r="H364">
        <v>54.538281300000001</v>
      </c>
      <c r="I364">
        <v>-60.703482299999997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42</v>
      </c>
      <c r="N364">
        <v>363</v>
      </c>
      <c r="O364">
        <v>122</v>
      </c>
      <c r="P364">
        <v>44</v>
      </c>
      <c r="Q364">
        <v>7</v>
      </c>
      <c r="R364">
        <v>13</v>
      </c>
      <c r="S364">
        <v>16</v>
      </c>
      <c r="T364">
        <v>0.6</v>
      </c>
      <c r="U364">
        <v>1800</v>
      </c>
      <c r="V364">
        <v>6.8</v>
      </c>
      <c r="W364">
        <v>0.8</v>
      </c>
      <c r="X364">
        <v>4</v>
      </c>
      <c r="Y364">
        <v>36</v>
      </c>
      <c r="Z364">
        <v>330</v>
      </c>
      <c r="AA364">
        <v>55.5</v>
      </c>
      <c r="AB364">
        <v>120</v>
      </c>
    </row>
    <row r="365" spans="1:28" x14ac:dyDescent="0.3">
      <c r="A365" t="s">
        <v>1477</v>
      </c>
      <c r="B365" t="s">
        <v>1478</v>
      </c>
      <c r="C365" s="1" t="str">
        <f t="shared" si="20"/>
        <v>21:0826</v>
      </c>
      <c r="D365" s="1" t="str">
        <f t="shared" si="21"/>
        <v>21:0229</v>
      </c>
      <c r="E365" t="s">
        <v>1479</v>
      </c>
      <c r="F365" t="s">
        <v>1480</v>
      </c>
      <c r="H365">
        <v>54.5349541</v>
      </c>
      <c r="I365">
        <v>-60.678935699999997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56</v>
      </c>
      <c r="N365">
        <v>364</v>
      </c>
      <c r="O365">
        <v>84</v>
      </c>
      <c r="P365">
        <v>49</v>
      </c>
      <c r="Q365">
        <v>8</v>
      </c>
      <c r="R365">
        <v>13</v>
      </c>
      <c r="S365">
        <v>7</v>
      </c>
      <c r="T365">
        <v>0.4</v>
      </c>
      <c r="U365">
        <v>376</v>
      </c>
      <c r="V365">
        <v>1.3</v>
      </c>
      <c r="W365">
        <v>0.8</v>
      </c>
      <c r="X365">
        <v>3</v>
      </c>
      <c r="Y365">
        <v>28</v>
      </c>
      <c r="Z365">
        <v>240</v>
      </c>
      <c r="AA365">
        <v>61.8</v>
      </c>
      <c r="AB365">
        <v>190</v>
      </c>
    </row>
    <row r="366" spans="1:28" x14ac:dyDescent="0.3">
      <c r="A366" t="s">
        <v>1481</v>
      </c>
      <c r="B366" t="s">
        <v>1482</v>
      </c>
      <c r="C366" s="1" t="str">
        <f t="shared" si="20"/>
        <v>21:0826</v>
      </c>
      <c r="D366" s="1" t="str">
        <f t="shared" si="21"/>
        <v>21:0229</v>
      </c>
      <c r="E366" t="s">
        <v>1483</v>
      </c>
      <c r="F366" t="s">
        <v>1484</v>
      </c>
      <c r="H366">
        <v>54.529700900000002</v>
      </c>
      <c r="I366">
        <v>-60.674086899999999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61</v>
      </c>
      <c r="N366">
        <v>365</v>
      </c>
      <c r="O366">
        <v>93</v>
      </c>
      <c r="P366">
        <v>24</v>
      </c>
      <c r="Q366">
        <v>17</v>
      </c>
      <c r="R366">
        <v>13</v>
      </c>
      <c r="S366">
        <v>10</v>
      </c>
      <c r="T366">
        <v>-0.2</v>
      </c>
      <c r="U366">
        <v>622</v>
      </c>
      <c r="V366">
        <v>1.3</v>
      </c>
      <c r="W366">
        <v>0.8</v>
      </c>
      <c r="X366">
        <v>10</v>
      </c>
      <c r="Y366">
        <v>22</v>
      </c>
      <c r="Z366">
        <v>210</v>
      </c>
      <c r="AA366">
        <v>46</v>
      </c>
      <c r="AB366">
        <v>280</v>
      </c>
    </row>
    <row r="367" spans="1:28" x14ac:dyDescent="0.3">
      <c r="A367" t="s">
        <v>1485</v>
      </c>
      <c r="B367" t="s">
        <v>1486</v>
      </c>
      <c r="C367" s="1" t="str">
        <f t="shared" si="20"/>
        <v>21:0826</v>
      </c>
      <c r="D367" s="1" t="str">
        <f t="shared" si="21"/>
        <v>21:0229</v>
      </c>
      <c r="E367" t="s">
        <v>1487</v>
      </c>
      <c r="F367" t="s">
        <v>1488</v>
      </c>
      <c r="H367">
        <v>54.497303500000001</v>
      </c>
      <c r="I367">
        <v>-61.046962299999997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66</v>
      </c>
      <c r="N367">
        <v>366</v>
      </c>
      <c r="O367">
        <v>136</v>
      </c>
      <c r="P367">
        <v>62</v>
      </c>
      <c r="Q367">
        <v>9</v>
      </c>
      <c r="R367">
        <v>15</v>
      </c>
      <c r="S367">
        <v>8</v>
      </c>
      <c r="T367">
        <v>0.2</v>
      </c>
      <c r="U367">
        <v>237</v>
      </c>
      <c r="V367">
        <v>0.9</v>
      </c>
      <c r="W367">
        <v>0.7</v>
      </c>
      <c r="X367">
        <v>2</v>
      </c>
      <c r="Y367">
        <v>28</v>
      </c>
      <c r="Z367">
        <v>180</v>
      </c>
      <c r="AA367">
        <v>20.5</v>
      </c>
      <c r="AB367">
        <v>180</v>
      </c>
    </row>
    <row r="368" spans="1:28" x14ac:dyDescent="0.3">
      <c r="A368" t="s">
        <v>1489</v>
      </c>
      <c r="B368" t="s">
        <v>1490</v>
      </c>
      <c r="C368" s="1" t="str">
        <f t="shared" si="20"/>
        <v>21:0826</v>
      </c>
      <c r="D368" s="1" t="str">
        <f t="shared" si="21"/>
        <v>21:0229</v>
      </c>
      <c r="E368" t="s">
        <v>1491</v>
      </c>
      <c r="F368" t="s">
        <v>1492</v>
      </c>
      <c r="H368">
        <v>54.488434599999998</v>
      </c>
      <c r="I368">
        <v>-61.080256499999997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71</v>
      </c>
      <c r="N368">
        <v>367</v>
      </c>
      <c r="O368">
        <v>161</v>
      </c>
      <c r="P368">
        <v>68</v>
      </c>
      <c r="Q368">
        <v>6</v>
      </c>
      <c r="R368">
        <v>24</v>
      </c>
      <c r="S368">
        <v>11</v>
      </c>
      <c r="T368">
        <v>0.8</v>
      </c>
      <c r="U368">
        <v>511</v>
      </c>
      <c r="V368">
        <v>3.5</v>
      </c>
      <c r="W368">
        <v>1.2</v>
      </c>
      <c r="X368">
        <v>11</v>
      </c>
      <c r="Y368">
        <v>34</v>
      </c>
      <c r="Z368">
        <v>210</v>
      </c>
      <c r="AA368">
        <v>42.1</v>
      </c>
      <c r="AB368">
        <v>180</v>
      </c>
    </row>
    <row r="369" spans="1:28" x14ac:dyDescent="0.3">
      <c r="A369" t="s">
        <v>1493</v>
      </c>
      <c r="B369" t="s">
        <v>1494</v>
      </c>
      <c r="C369" s="1" t="str">
        <f t="shared" si="20"/>
        <v>21:0826</v>
      </c>
      <c r="D369" s="1" t="str">
        <f t="shared" si="21"/>
        <v>21:0229</v>
      </c>
      <c r="E369" t="s">
        <v>1495</v>
      </c>
      <c r="F369" t="s">
        <v>1496</v>
      </c>
      <c r="H369">
        <v>54.4920987</v>
      </c>
      <c r="I369">
        <v>-61.1281836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76</v>
      </c>
      <c r="N369">
        <v>368</v>
      </c>
      <c r="O369">
        <v>216</v>
      </c>
      <c r="P369">
        <v>90</v>
      </c>
      <c r="Q369">
        <v>9</v>
      </c>
      <c r="R369">
        <v>21</v>
      </c>
      <c r="S369">
        <v>10</v>
      </c>
      <c r="T369">
        <v>0.7</v>
      </c>
      <c r="U369">
        <v>490</v>
      </c>
      <c r="V369">
        <v>1.3</v>
      </c>
      <c r="W369">
        <v>3.4</v>
      </c>
      <c r="X369">
        <v>4</v>
      </c>
      <c r="Y369">
        <v>46</v>
      </c>
      <c r="Z369">
        <v>220</v>
      </c>
      <c r="AA369">
        <v>38.1</v>
      </c>
      <c r="AB369">
        <v>170</v>
      </c>
    </row>
    <row r="370" spans="1:28" x14ac:dyDescent="0.3">
      <c r="A370" t="s">
        <v>1497</v>
      </c>
      <c r="B370" t="s">
        <v>1498</v>
      </c>
      <c r="C370" s="1" t="str">
        <f t="shared" si="20"/>
        <v>21:0826</v>
      </c>
      <c r="D370" s="1" t="str">
        <f t="shared" si="21"/>
        <v>21:0229</v>
      </c>
      <c r="E370" t="s">
        <v>1499</v>
      </c>
      <c r="F370" t="s">
        <v>1500</v>
      </c>
      <c r="H370">
        <v>54.4869907</v>
      </c>
      <c r="I370">
        <v>-61.154910399999999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81</v>
      </c>
      <c r="N370">
        <v>369</v>
      </c>
      <c r="O370">
        <v>89</v>
      </c>
      <c r="P370">
        <v>64</v>
      </c>
      <c r="Q370">
        <v>3</v>
      </c>
      <c r="R370">
        <v>14</v>
      </c>
      <c r="S370">
        <v>5</v>
      </c>
      <c r="T370">
        <v>0.2</v>
      </c>
      <c r="U370">
        <v>75</v>
      </c>
      <c r="V370">
        <v>0.3</v>
      </c>
      <c r="W370">
        <v>0.8</v>
      </c>
      <c r="X370">
        <v>3</v>
      </c>
      <c r="Y370">
        <v>20</v>
      </c>
      <c r="Z370">
        <v>120</v>
      </c>
      <c r="AA370">
        <v>47.5</v>
      </c>
      <c r="AB370">
        <v>150</v>
      </c>
    </row>
    <row r="371" spans="1:28" x14ac:dyDescent="0.3">
      <c r="A371" t="s">
        <v>1501</v>
      </c>
      <c r="B371" t="s">
        <v>1502</v>
      </c>
      <c r="C371" s="1" t="str">
        <f t="shared" si="20"/>
        <v>21:0826</v>
      </c>
      <c r="D371" s="1" t="str">
        <f t="shared" si="21"/>
        <v>21:0229</v>
      </c>
      <c r="E371" t="s">
        <v>1503</v>
      </c>
      <c r="F371" t="s">
        <v>1504</v>
      </c>
      <c r="H371">
        <v>54.488294099999997</v>
      </c>
      <c r="I371">
        <v>-61.188185400000002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86</v>
      </c>
      <c r="N371">
        <v>370</v>
      </c>
      <c r="O371">
        <v>196</v>
      </c>
      <c r="P371">
        <v>77</v>
      </c>
      <c r="Q371">
        <v>6</v>
      </c>
      <c r="R371">
        <v>16</v>
      </c>
      <c r="S371">
        <v>6</v>
      </c>
      <c r="T371">
        <v>0.5</v>
      </c>
      <c r="U371">
        <v>1090</v>
      </c>
      <c r="V371">
        <v>1.4</v>
      </c>
      <c r="W371">
        <v>2</v>
      </c>
      <c r="X371">
        <v>4</v>
      </c>
      <c r="Y371">
        <v>89</v>
      </c>
      <c r="Z371">
        <v>220</v>
      </c>
      <c r="AA371">
        <v>48.6</v>
      </c>
      <c r="AB371">
        <v>180</v>
      </c>
    </row>
    <row r="372" spans="1:28" x14ac:dyDescent="0.3">
      <c r="A372" t="s">
        <v>1505</v>
      </c>
      <c r="B372" t="s">
        <v>1506</v>
      </c>
      <c r="C372" s="1" t="str">
        <f t="shared" si="20"/>
        <v>21:0826</v>
      </c>
      <c r="D372" s="1" t="str">
        <f t="shared" si="21"/>
        <v>21:0229</v>
      </c>
      <c r="E372" t="s">
        <v>1507</v>
      </c>
      <c r="F372" t="s">
        <v>1508</v>
      </c>
      <c r="H372">
        <v>54.451405800000003</v>
      </c>
      <c r="I372">
        <v>-61.2716931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91</v>
      </c>
      <c r="N372">
        <v>371</v>
      </c>
      <c r="O372">
        <v>94</v>
      </c>
      <c r="P372">
        <v>31</v>
      </c>
      <c r="Q372">
        <v>4</v>
      </c>
      <c r="R372">
        <v>11</v>
      </c>
      <c r="S372">
        <v>5</v>
      </c>
      <c r="T372">
        <v>0.2</v>
      </c>
      <c r="U372">
        <v>344</v>
      </c>
      <c r="V372">
        <v>2.2000000000000002</v>
      </c>
      <c r="W372">
        <v>0.5</v>
      </c>
      <c r="X372">
        <v>20</v>
      </c>
      <c r="Y372">
        <v>29</v>
      </c>
      <c r="Z372">
        <v>150</v>
      </c>
      <c r="AA372">
        <v>41.9</v>
      </c>
      <c r="AB372">
        <v>160</v>
      </c>
    </row>
    <row r="373" spans="1:28" x14ac:dyDescent="0.3">
      <c r="A373" t="s">
        <v>1509</v>
      </c>
      <c r="B373" t="s">
        <v>1510</v>
      </c>
      <c r="C373" s="1" t="str">
        <f t="shared" si="20"/>
        <v>21:0826</v>
      </c>
      <c r="D373" s="1" t="str">
        <f t="shared" si="21"/>
        <v>21:0229</v>
      </c>
      <c r="E373" t="s">
        <v>1511</v>
      </c>
      <c r="F373" t="s">
        <v>1512</v>
      </c>
      <c r="H373">
        <v>54.431972299999998</v>
      </c>
      <c r="I373">
        <v>-61.271046900000002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96</v>
      </c>
      <c r="N373">
        <v>372</v>
      </c>
      <c r="O373">
        <v>202</v>
      </c>
      <c r="P373">
        <v>68</v>
      </c>
      <c r="Q373">
        <v>5</v>
      </c>
      <c r="R373">
        <v>40</v>
      </c>
      <c r="S373">
        <v>14</v>
      </c>
      <c r="T373">
        <v>0.6</v>
      </c>
      <c r="U373">
        <v>279</v>
      </c>
      <c r="V373">
        <v>2.2999999999999998</v>
      </c>
      <c r="W373">
        <v>3.2</v>
      </c>
      <c r="X373">
        <v>4</v>
      </c>
      <c r="Y373">
        <v>18</v>
      </c>
      <c r="Z373">
        <v>320</v>
      </c>
      <c r="AA373">
        <v>44.2</v>
      </c>
      <c r="AB373">
        <v>120</v>
      </c>
    </row>
    <row r="374" spans="1:28" x14ac:dyDescent="0.3">
      <c r="A374" t="s">
        <v>1513</v>
      </c>
      <c r="B374" t="s">
        <v>1514</v>
      </c>
      <c r="C374" s="1" t="str">
        <f t="shared" si="20"/>
        <v>21:0826</v>
      </c>
      <c r="D374" s="1" t="str">
        <f t="shared" si="21"/>
        <v>21:0229</v>
      </c>
      <c r="E374" t="s">
        <v>1515</v>
      </c>
      <c r="F374" t="s">
        <v>1516</v>
      </c>
      <c r="H374">
        <v>54.4127966</v>
      </c>
      <c r="I374">
        <v>-61.282795800000002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101</v>
      </c>
      <c r="N374">
        <v>373</v>
      </c>
      <c r="O374">
        <v>56</v>
      </c>
      <c r="P374">
        <v>27</v>
      </c>
      <c r="Q374">
        <v>4</v>
      </c>
      <c r="R374">
        <v>23</v>
      </c>
      <c r="S374">
        <v>6</v>
      </c>
      <c r="T374">
        <v>0.4</v>
      </c>
      <c r="U374">
        <v>46</v>
      </c>
      <c r="V374">
        <v>0.25</v>
      </c>
      <c r="W374">
        <v>0.9</v>
      </c>
      <c r="X374">
        <v>17</v>
      </c>
      <c r="Y374">
        <v>14</v>
      </c>
      <c r="Z374">
        <v>90</v>
      </c>
      <c r="AA374">
        <v>10.5</v>
      </c>
      <c r="AB374">
        <v>210</v>
      </c>
    </row>
    <row r="375" spans="1:28" x14ac:dyDescent="0.3">
      <c r="A375" t="s">
        <v>1517</v>
      </c>
      <c r="B375" t="s">
        <v>1518</v>
      </c>
      <c r="C375" s="1" t="str">
        <f t="shared" si="20"/>
        <v>21:0826</v>
      </c>
      <c r="D375" s="1" t="str">
        <f t="shared" si="21"/>
        <v>21:0229</v>
      </c>
      <c r="E375" t="s">
        <v>1519</v>
      </c>
      <c r="F375" t="s">
        <v>1520</v>
      </c>
      <c r="H375">
        <v>54.435998400000003</v>
      </c>
      <c r="I375">
        <v>-61.244818299999999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106</v>
      </c>
      <c r="N375">
        <v>374</v>
      </c>
      <c r="O375">
        <v>170</v>
      </c>
      <c r="P375">
        <v>41</v>
      </c>
      <c r="Q375">
        <v>3</v>
      </c>
      <c r="R375">
        <v>28</v>
      </c>
      <c r="S375">
        <v>9</v>
      </c>
      <c r="T375">
        <v>0.3</v>
      </c>
      <c r="U375">
        <v>172</v>
      </c>
      <c r="V375">
        <v>0.85</v>
      </c>
      <c r="W375">
        <v>2</v>
      </c>
      <c r="X375">
        <v>3</v>
      </c>
      <c r="Y375">
        <v>15</v>
      </c>
      <c r="Z375">
        <v>180</v>
      </c>
      <c r="AA375">
        <v>47.4</v>
      </c>
      <c r="AB375">
        <v>100</v>
      </c>
    </row>
    <row r="376" spans="1:28" x14ac:dyDescent="0.3">
      <c r="A376" t="s">
        <v>1521</v>
      </c>
      <c r="B376" t="s">
        <v>1522</v>
      </c>
      <c r="C376" s="1" t="str">
        <f t="shared" si="20"/>
        <v>21:0826</v>
      </c>
      <c r="D376" s="1" t="str">
        <f t="shared" si="21"/>
        <v>21:0229</v>
      </c>
      <c r="E376" t="s">
        <v>1523</v>
      </c>
      <c r="F376" t="s">
        <v>1524</v>
      </c>
      <c r="H376">
        <v>54.415785700000001</v>
      </c>
      <c r="I376">
        <v>-61.218603399999999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22</v>
      </c>
      <c r="M376" t="s">
        <v>111</v>
      </c>
      <c r="N376">
        <v>375</v>
      </c>
      <c r="O376">
        <v>502</v>
      </c>
      <c r="P376">
        <v>101</v>
      </c>
      <c r="Q376">
        <v>7</v>
      </c>
      <c r="R376">
        <v>50</v>
      </c>
      <c r="S376">
        <v>9</v>
      </c>
      <c r="T376">
        <v>1.1000000000000001</v>
      </c>
      <c r="U376">
        <v>223</v>
      </c>
      <c r="V376">
        <v>1.6</v>
      </c>
      <c r="W376">
        <v>11.1</v>
      </c>
      <c r="X376">
        <v>6</v>
      </c>
      <c r="Y376">
        <v>13</v>
      </c>
      <c r="Z376">
        <v>590</v>
      </c>
      <c r="AA376">
        <v>37.799999999999997</v>
      </c>
      <c r="AB376">
        <v>150</v>
      </c>
    </row>
    <row r="377" spans="1:28" x14ac:dyDescent="0.3">
      <c r="A377" t="s">
        <v>1525</v>
      </c>
      <c r="B377" t="s">
        <v>1526</v>
      </c>
      <c r="C377" s="1" t="str">
        <f t="shared" si="20"/>
        <v>21:0826</v>
      </c>
      <c r="D377" s="1" t="str">
        <f t="shared" si="21"/>
        <v>21:0229</v>
      </c>
      <c r="E377" t="s">
        <v>1527</v>
      </c>
      <c r="F377" t="s">
        <v>1528</v>
      </c>
      <c r="H377">
        <v>54.428035700000002</v>
      </c>
      <c r="I377">
        <v>-61.206355199999997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22</v>
      </c>
      <c r="M377" t="s">
        <v>116</v>
      </c>
      <c r="N377">
        <v>376</v>
      </c>
      <c r="O377">
        <v>450</v>
      </c>
      <c r="P377">
        <v>79</v>
      </c>
      <c r="Q377">
        <v>7</v>
      </c>
      <c r="R377">
        <v>77</v>
      </c>
      <c r="S377">
        <v>12</v>
      </c>
      <c r="T377">
        <v>1</v>
      </c>
      <c r="U377">
        <v>890</v>
      </c>
      <c r="V377">
        <v>4</v>
      </c>
      <c r="W377">
        <v>4</v>
      </c>
      <c r="X377">
        <v>2</v>
      </c>
      <c r="Y377">
        <v>26</v>
      </c>
      <c r="Z377">
        <v>210</v>
      </c>
      <c r="AA377">
        <v>29.6</v>
      </c>
      <c r="AB377">
        <v>220</v>
      </c>
    </row>
    <row r="378" spans="1:28" x14ac:dyDescent="0.3">
      <c r="A378" t="s">
        <v>1529</v>
      </c>
      <c r="B378" t="s">
        <v>1530</v>
      </c>
      <c r="C378" s="1" t="str">
        <f t="shared" si="20"/>
        <v>21:0826</v>
      </c>
      <c r="D378" s="1" t="str">
        <f t="shared" si="21"/>
        <v>21:0229</v>
      </c>
      <c r="E378" t="s">
        <v>1531</v>
      </c>
      <c r="F378" t="s">
        <v>1532</v>
      </c>
      <c r="H378">
        <v>54.4536017</v>
      </c>
      <c r="I378">
        <v>-61.180663099999997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47</v>
      </c>
      <c r="N378">
        <v>377</v>
      </c>
      <c r="O378">
        <v>160</v>
      </c>
      <c r="P378">
        <v>38</v>
      </c>
      <c r="Q378">
        <v>3</v>
      </c>
      <c r="R378">
        <v>23</v>
      </c>
      <c r="S378">
        <v>5</v>
      </c>
      <c r="T378">
        <v>-0.2</v>
      </c>
      <c r="U378">
        <v>88</v>
      </c>
      <c r="V378">
        <v>0.55000000000000004</v>
      </c>
      <c r="W378">
        <v>1.5</v>
      </c>
      <c r="X378">
        <v>2</v>
      </c>
      <c r="Y378">
        <v>13</v>
      </c>
      <c r="Z378">
        <v>190</v>
      </c>
      <c r="AA378">
        <v>38.299999999999997</v>
      </c>
      <c r="AB378">
        <v>140</v>
      </c>
    </row>
    <row r="379" spans="1:28" x14ac:dyDescent="0.3">
      <c r="A379" t="s">
        <v>1533</v>
      </c>
      <c r="B379" t="s">
        <v>1534</v>
      </c>
      <c r="C379" s="1" t="str">
        <f t="shared" si="20"/>
        <v>21:0826</v>
      </c>
      <c r="D379" s="1" t="str">
        <f t="shared" si="21"/>
        <v>21:0229</v>
      </c>
      <c r="E379" t="s">
        <v>1531</v>
      </c>
      <c r="F379" t="s">
        <v>1535</v>
      </c>
      <c r="H379">
        <v>54.4536017</v>
      </c>
      <c r="I379">
        <v>-61.180663099999997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51</v>
      </c>
      <c r="N379">
        <v>378</v>
      </c>
      <c r="O379">
        <v>141</v>
      </c>
      <c r="P379">
        <v>37</v>
      </c>
      <c r="Q379">
        <v>2</v>
      </c>
      <c r="R379">
        <v>22</v>
      </c>
      <c r="S379">
        <v>5</v>
      </c>
      <c r="T379">
        <v>0.2</v>
      </c>
      <c r="U379">
        <v>81</v>
      </c>
      <c r="V379">
        <v>0.5</v>
      </c>
      <c r="W379">
        <v>1.6</v>
      </c>
      <c r="X379">
        <v>-2</v>
      </c>
      <c r="Y379">
        <v>11</v>
      </c>
      <c r="Z379">
        <v>220</v>
      </c>
      <c r="AA379">
        <v>39.700000000000003</v>
      </c>
      <c r="AB379">
        <v>110</v>
      </c>
    </row>
    <row r="380" spans="1:28" x14ac:dyDescent="0.3">
      <c r="A380" t="s">
        <v>1536</v>
      </c>
      <c r="B380" t="s">
        <v>1537</v>
      </c>
      <c r="C380" s="1" t="str">
        <f t="shared" si="20"/>
        <v>21:0826</v>
      </c>
      <c r="D380" s="1" t="str">
        <f t="shared" si="21"/>
        <v>21:0229</v>
      </c>
      <c r="E380" t="s">
        <v>1538</v>
      </c>
      <c r="F380" t="s">
        <v>1539</v>
      </c>
      <c r="H380">
        <v>54.439413399999999</v>
      </c>
      <c r="I380">
        <v>-61.178593599999999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32</v>
      </c>
      <c r="N380">
        <v>379</v>
      </c>
      <c r="O380">
        <v>346</v>
      </c>
      <c r="P380">
        <v>72</v>
      </c>
      <c r="Q380">
        <v>4</v>
      </c>
      <c r="R380">
        <v>46</v>
      </c>
      <c r="S380">
        <v>11</v>
      </c>
      <c r="T380">
        <v>0.9</v>
      </c>
      <c r="U380">
        <v>603</v>
      </c>
      <c r="V380">
        <v>2.6</v>
      </c>
      <c r="W380">
        <v>4.2</v>
      </c>
      <c r="X380">
        <v>3</v>
      </c>
      <c r="Y380">
        <v>20</v>
      </c>
      <c r="Z380">
        <v>580</v>
      </c>
      <c r="AA380">
        <v>34.9</v>
      </c>
      <c r="AB380">
        <v>160</v>
      </c>
    </row>
    <row r="381" spans="1:28" x14ac:dyDescent="0.3">
      <c r="A381" t="s">
        <v>1540</v>
      </c>
      <c r="B381" t="s">
        <v>1541</v>
      </c>
      <c r="C381" s="1" t="str">
        <f t="shared" si="20"/>
        <v>21:0826</v>
      </c>
      <c r="D381" s="1" t="str">
        <f t="shared" si="21"/>
        <v>21:0229</v>
      </c>
      <c r="E381" t="s">
        <v>1542</v>
      </c>
      <c r="F381" t="s">
        <v>1543</v>
      </c>
      <c r="H381">
        <v>54.4327763</v>
      </c>
      <c r="I381">
        <v>-61.174200900000002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37</v>
      </c>
      <c r="N381">
        <v>380</v>
      </c>
      <c r="O381">
        <v>597</v>
      </c>
      <c r="P381">
        <v>109</v>
      </c>
      <c r="Q381">
        <v>12</v>
      </c>
      <c r="R381">
        <v>122</v>
      </c>
      <c r="S381">
        <v>39</v>
      </c>
      <c r="T381">
        <v>1.4</v>
      </c>
      <c r="U381">
        <v>2480</v>
      </c>
      <c r="V381">
        <v>10.3</v>
      </c>
      <c r="W381">
        <v>4.8</v>
      </c>
      <c r="X381">
        <v>10</v>
      </c>
      <c r="Y381">
        <v>35</v>
      </c>
      <c r="Z381">
        <v>500</v>
      </c>
      <c r="AA381">
        <v>25.9</v>
      </c>
      <c r="AB381">
        <v>270</v>
      </c>
    </row>
    <row r="382" spans="1:28" x14ac:dyDescent="0.3">
      <c r="A382" t="s">
        <v>1544</v>
      </c>
      <c r="B382" t="s">
        <v>1545</v>
      </c>
      <c r="C382" s="1" t="str">
        <f t="shared" si="20"/>
        <v>21:0826</v>
      </c>
      <c r="D382" s="1" t="str">
        <f t="shared" si="21"/>
        <v>21:0229</v>
      </c>
      <c r="E382" t="s">
        <v>1546</v>
      </c>
      <c r="F382" t="s">
        <v>1547</v>
      </c>
      <c r="H382">
        <v>54.425687199999999</v>
      </c>
      <c r="I382">
        <v>-61.172018799999996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42</v>
      </c>
      <c r="N382">
        <v>381</v>
      </c>
      <c r="O382">
        <v>180</v>
      </c>
      <c r="P382">
        <v>73</v>
      </c>
      <c r="Q382">
        <v>7</v>
      </c>
      <c r="R382">
        <v>52</v>
      </c>
      <c r="S382">
        <v>12</v>
      </c>
      <c r="T382">
        <v>0.2</v>
      </c>
      <c r="U382">
        <v>1030</v>
      </c>
      <c r="V382">
        <v>2.7</v>
      </c>
      <c r="W382">
        <v>1.4</v>
      </c>
      <c r="X382">
        <v>2</v>
      </c>
      <c r="Y382">
        <v>35</v>
      </c>
      <c r="Z382">
        <v>210</v>
      </c>
      <c r="AA382">
        <v>9.4</v>
      </c>
      <c r="AB382">
        <v>260</v>
      </c>
    </row>
    <row r="383" spans="1:28" x14ac:dyDescent="0.3">
      <c r="A383" t="s">
        <v>1548</v>
      </c>
      <c r="B383" t="s">
        <v>1549</v>
      </c>
      <c r="C383" s="1" t="str">
        <f t="shared" si="20"/>
        <v>21:0826</v>
      </c>
      <c r="D383" s="1" t="str">
        <f t="shared" si="21"/>
        <v>21:0229</v>
      </c>
      <c r="E383" t="s">
        <v>1550</v>
      </c>
      <c r="F383" t="s">
        <v>1551</v>
      </c>
      <c r="H383">
        <v>54.429230500000003</v>
      </c>
      <c r="I383">
        <v>-61.156166300000002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56</v>
      </c>
      <c r="N383">
        <v>382</v>
      </c>
      <c r="O383">
        <v>141</v>
      </c>
      <c r="P383">
        <v>86</v>
      </c>
      <c r="Q383">
        <v>11</v>
      </c>
      <c r="R383">
        <v>46</v>
      </c>
      <c r="S383">
        <v>18</v>
      </c>
      <c r="T383">
        <v>0.3</v>
      </c>
      <c r="U383">
        <v>1640</v>
      </c>
      <c r="V383">
        <v>4.2</v>
      </c>
      <c r="W383">
        <v>1.2</v>
      </c>
      <c r="X383">
        <v>4</v>
      </c>
      <c r="Y383">
        <v>46</v>
      </c>
      <c r="Z383">
        <v>160</v>
      </c>
      <c r="AA383">
        <v>16.3</v>
      </c>
      <c r="AB383">
        <v>440</v>
      </c>
    </row>
    <row r="384" spans="1:28" x14ac:dyDescent="0.3">
      <c r="A384" t="s">
        <v>1552</v>
      </c>
      <c r="B384" t="s">
        <v>1553</v>
      </c>
      <c r="C384" s="1" t="str">
        <f t="shared" si="20"/>
        <v>21:0826</v>
      </c>
      <c r="D384" s="1" t="str">
        <f t="shared" si="21"/>
        <v>21:0229</v>
      </c>
      <c r="E384" t="s">
        <v>1554</v>
      </c>
      <c r="F384" t="s">
        <v>1555</v>
      </c>
      <c r="H384">
        <v>54.4442843</v>
      </c>
      <c r="I384">
        <v>-61.148379800000001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61</v>
      </c>
      <c r="N384">
        <v>383</v>
      </c>
      <c r="O384">
        <v>456</v>
      </c>
      <c r="P384">
        <v>77</v>
      </c>
      <c r="Q384">
        <v>5</v>
      </c>
      <c r="R384">
        <v>47</v>
      </c>
      <c r="S384">
        <v>13</v>
      </c>
      <c r="T384">
        <v>0.3</v>
      </c>
      <c r="U384">
        <v>195</v>
      </c>
      <c r="V384">
        <v>3.4</v>
      </c>
      <c r="W384">
        <v>4.3</v>
      </c>
      <c r="X384">
        <v>3</v>
      </c>
      <c r="Y384">
        <v>17</v>
      </c>
      <c r="Z384">
        <v>430</v>
      </c>
      <c r="AA384">
        <v>51.5</v>
      </c>
      <c r="AB384">
        <v>140</v>
      </c>
    </row>
    <row r="385" spans="1:28" x14ac:dyDescent="0.3">
      <c r="A385" t="s">
        <v>1556</v>
      </c>
      <c r="B385" t="s">
        <v>1557</v>
      </c>
      <c r="C385" s="1" t="str">
        <f t="shared" si="20"/>
        <v>21:0826</v>
      </c>
      <c r="D385" s="1" t="str">
        <f t="shared" si="21"/>
        <v>21:0229</v>
      </c>
      <c r="E385" t="s">
        <v>1558</v>
      </c>
      <c r="F385" t="s">
        <v>1559</v>
      </c>
      <c r="H385">
        <v>54.4492616</v>
      </c>
      <c r="I385">
        <v>-61.148803000000001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66</v>
      </c>
      <c r="N385">
        <v>384</v>
      </c>
      <c r="O385">
        <v>1150</v>
      </c>
      <c r="P385">
        <v>142</v>
      </c>
      <c r="Q385">
        <v>2</v>
      </c>
      <c r="R385">
        <v>343</v>
      </c>
      <c r="S385">
        <v>24</v>
      </c>
      <c r="T385">
        <v>0.7</v>
      </c>
      <c r="U385">
        <v>428</v>
      </c>
      <c r="V385">
        <v>7.2</v>
      </c>
      <c r="W385">
        <v>10.6</v>
      </c>
      <c r="X385">
        <v>3</v>
      </c>
      <c r="Y385">
        <v>28</v>
      </c>
      <c r="Z385">
        <v>510</v>
      </c>
      <c r="AA385">
        <v>47.5</v>
      </c>
      <c r="AB385">
        <v>180</v>
      </c>
    </row>
    <row r="386" spans="1:28" x14ac:dyDescent="0.3">
      <c r="A386" t="s">
        <v>1560</v>
      </c>
      <c r="B386" t="s">
        <v>1561</v>
      </c>
      <c r="C386" s="1" t="str">
        <f t="shared" ref="C386:C431" si="24">HYPERLINK("https://geochem.nrcan.gc.ca/cdogs/content/bdl/bdl210826_e.htm", "21:0826")</f>
        <v>21:0826</v>
      </c>
      <c r="D386" s="1" t="str">
        <f t="shared" ref="D386:D431" si="25">HYPERLINK("https://geochem.nrcan.gc.ca/cdogs/content/svy/svy210229_e.htm", "21:0229")</f>
        <v>21:0229</v>
      </c>
      <c r="E386" t="s">
        <v>1562</v>
      </c>
      <c r="F386" t="s">
        <v>1563</v>
      </c>
      <c r="H386">
        <v>54.446931900000003</v>
      </c>
      <c r="I386">
        <v>-61.131186100000001</v>
      </c>
      <c r="J386" s="1" t="str">
        <f t="shared" ref="J386:J431" si="26">HYPERLINK("https://geochem.nrcan.gc.ca/cdogs/content/kwd/kwd020027_e.htm", "NGR lake sediment grab sample")</f>
        <v>NGR lake sediment grab sample</v>
      </c>
      <c r="K386" s="1" t="str">
        <f t="shared" ref="K386:K431" si="27">HYPERLINK("https://geochem.nrcan.gc.ca/cdogs/content/kwd/kwd080006_e.htm", "&lt;177 micron (NGR)")</f>
        <v>&lt;177 micron (NGR)</v>
      </c>
      <c r="L386">
        <v>23</v>
      </c>
      <c r="M386" t="s">
        <v>71</v>
      </c>
      <c r="N386">
        <v>385</v>
      </c>
      <c r="O386">
        <v>236</v>
      </c>
      <c r="P386">
        <v>46</v>
      </c>
      <c r="Q386">
        <v>3</v>
      </c>
      <c r="R386">
        <v>44</v>
      </c>
      <c r="S386">
        <v>5</v>
      </c>
      <c r="T386">
        <v>0.3</v>
      </c>
      <c r="U386">
        <v>59</v>
      </c>
      <c r="V386">
        <v>1.6</v>
      </c>
      <c r="W386">
        <v>3.9</v>
      </c>
      <c r="X386">
        <v>2</v>
      </c>
      <c r="Y386">
        <v>16</v>
      </c>
      <c r="Z386">
        <v>260</v>
      </c>
      <c r="AA386">
        <v>35.9</v>
      </c>
      <c r="AB386">
        <v>110</v>
      </c>
    </row>
    <row r="387" spans="1:28" x14ac:dyDescent="0.3">
      <c r="A387" t="s">
        <v>1564</v>
      </c>
      <c r="B387" t="s">
        <v>1565</v>
      </c>
      <c r="C387" s="1" t="str">
        <f t="shared" si="24"/>
        <v>21:0826</v>
      </c>
      <c r="D387" s="1" t="str">
        <f t="shared" si="25"/>
        <v>21:0229</v>
      </c>
      <c r="E387" t="s">
        <v>1566</v>
      </c>
      <c r="F387" t="s">
        <v>1567</v>
      </c>
      <c r="H387">
        <v>54.431027499999999</v>
      </c>
      <c r="I387">
        <v>-61.1165077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76</v>
      </c>
      <c r="N387">
        <v>386</v>
      </c>
      <c r="O387">
        <v>176</v>
      </c>
      <c r="P387">
        <v>85</v>
      </c>
      <c r="Q387">
        <v>8</v>
      </c>
      <c r="R387">
        <v>62</v>
      </c>
      <c r="S387">
        <v>14</v>
      </c>
      <c r="T387">
        <v>-0.2</v>
      </c>
      <c r="U387">
        <v>720</v>
      </c>
      <c r="V387">
        <v>3.1</v>
      </c>
      <c r="W387">
        <v>1.5</v>
      </c>
      <c r="X387">
        <v>2</v>
      </c>
      <c r="Y387">
        <v>46</v>
      </c>
      <c r="Z387">
        <v>170</v>
      </c>
      <c r="AA387">
        <v>6.4</v>
      </c>
      <c r="AB387">
        <v>310</v>
      </c>
    </row>
    <row r="388" spans="1:28" x14ac:dyDescent="0.3">
      <c r="A388" t="s">
        <v>1568</v>
      </c>
      <c r="B388" t="s">
        <v>1569</v>
      </c>
      <c r="C388" s="1" t="str">
        <f t="shared" si="24"/>
        <v>21:0826</v>
      </c>
      <c r="D388" s="1" t="str">
        <f t="shared" si="25"/>
        <v>21:0229</v>
      </c>
      <c r="E388" t="s">
        <v>1570</v>
      </c>
      <c r="F388" t="s">
        <v>1571</v>
      </c>
      <c r="H388">
        <v>54.421497600000002</v>
      </c>
      <c r="I388">
        <v>-61.114093199999999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81</v>
      </c>
      <c r="N388">
        <v>387</v>
      </c>
      <c r="O388">
        <v>118</v>
      </c>
      <c r="P388">
        <v>66</v>
      </c>
      <c r="Q388">
        <v>7</v>
      </c>
      <c r="R388">
        <v>49</v>
      </c>
      <c r="S388">
        <v>11</v>
      </c>
      <c r="T388">
        <v>0.4</v>
      </c>
      <c r="U388">
        <v>1560</v>
      </c>
      <c r="V388">
        <v>3.3</v>
      </c>
      <c r="W388">
        <v>0.7</v>
      </c>
      <c r="X388">
        <v>13</v>
      </c>
      <c r="Y388">
        <v>33</v>
      </c>
      <c r="Z388">
        <v>310</v>
      </c>
      <c r="AA388">
        <v>46.5</v>
      </c>
      <c r="AB388">
        <v>110</v>
      </c>
    </row>
    <row r="389" spans="1:28" x14ac:dyDescent="0.3">
      <c r="A389" t="s">
        <v>1572</v>
      </c>
      <c r="B389" t="s">
        <v>1573</v>
      </c>
      <c r="C389" s="1" t="str">
        <f t="shared" si="24"/>
        <v>21:0826</v>
      </c>
      <c r="D389" s="1" t="str">
        <f t="shared" si="25"/>
        <v>21:0229</v>
      </c>
      <c r="E389" t="s">
        <v>1574</v>
      </c>
      <c r="F389" t="s">
        <v>1575</v>
      </c>
      <c r="H389">
        <v>54.439765299999998</v>
      </c>
      <c r="I389">
        <v>-61.103337799999998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86</v>
      </c>
      <c r="N389">
        <v>388</v>
      </c>
      <c r="O389">
        <v>175</v>
      </c>
      <c r="P389">
        <v>65</v>
      </c>
      <c r="Q389">
        <v>4</v>
      </c>
      <c r="R389">
        <v>46</v>
      </c>
      <c r="S389">
        <v>6</v>
      </c>
      <c r="T389">
        <v>0.2</v>
      </c>
      <c r="U389">
        <v>164</v>
      </c>
      <c r="V389">
        <v>0.4</v>
      </c>
      <c r="W389">
        <v>2.4</v>
      </c>
      <c r="X389">
        <v>5</v>
      </c>
      <c r="Y389">
        <v>15</v>
      </c>
      <c r="Z389">
        <v>170</v>
      </c>
      <c r="AA389">
        <v>51.1</v>
      </c>
      <c r="AB389">
        <v>100</v>
      </c>
    </row>
    <row r="390" spans="1:28" x14ac:dyDescent="0.3">
      <c r="A390" t="s">
        <v>1576</v>
      </c>
      <c r="B390" t="s">
        <v>1577</v>
      </c>
      <c r="C390" s="1" t="str">
        <f t="shared" si="24"/>
        <v>21:0826</v>
      </c>
      <c r="D390" s="1" t="str">
        <f t="shared" si="25"/>
        <v>21:0229</v>
      </c>
      <c r="E390" t="s">
        <v>1578</v>
      </c>
      <c r="F390" t="s">
        <v>1579</v>
      </c>
      <c r="H390">
        <v>54.454199699999997</v>
      </c>
      <c r="I390">
        <v>-61.107822800000001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91</v>
      </c>
      <c r="N390">
        <v>389</v>
      </c>
      <c r="O390">
        <v>142</v>
      </c>
      <c r="P390">
        <v>66</v>
      </c>
      <c r="Q390">
        <v>14</v>
      </c>
      <c r="R390">
        <v>51</v>
      </c>
      <c r="S390">
        <v>16</v>
      </c>
      <c r="T390">
        <v>0.2</v>
      </c>
      <c r="U390">
        <v>266</v>
      </c>
      <c r="V390">
        <v>2.5</v>
      </c>
      <c r="W390">
        <v>1.2</v>
      </c>
      <c r="X390">
        <v>3</v>
      </c>
      <c r="Y390">
        <v>44</v>
      </c>
      <c r="Z390">
        <v>160</v>
      </c>
      <c r="AA390">
        <v>17.2</v>
      </c>
      <c r="AB390">
        <v>240</v>
      </c>
    </row>
    <row r="391" spans="1:28" x14ac:dyDescent="0.3">
      <c r="A391" t="s">
        <v>1580</v>
      </c>
      <c r="B391" t="s">
        <v>1581</v>
      </c>
      <c r="C391" s="1" t="str">
        <f t="shared" si="24"/>
        <v>21:0826</v>
      </c>
      <c r="D391" s="1" t="str">
        <f t="shared" si="25"/>
        <v>21:0229</v>
      </c>
      <c r="E391" t="s">
        <v>1582</v>
      </c>
      <c r="F391" t="s">
        <v>1583</v>
      </c>
      <c r="H391">
        <v>54.465825100000004</v>
      </c>
      <c r="I391">
        <v>-61.099987300000002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96</v>
      </c>
      <c r="N391">
        <v>390</v>
      </c>
      <c r="O391">
        <v>218</v>
      </c>
      <c r="P391">
        <v>63</v>
      </c>
      <c r="Q391">
        <v>10</v>
      </c>
      <c r="R391">
        <v>20</v>
      </c>
      <c r="S391">
        <v>8</v>
      </c>
      <c r="T391">
        <v>0.8</v>
      </c>
      <c r="U391">
        <v>715</v>
      </c>
      <c r="V391">
        <v>2.2000000000000002</v>
      </c>
      <c r="W391">
        <v>2.2999999999999998</v>
      </c>
      <c r="X391">
        <v>20</v>
      </c>
      <c r="Y391">
        <v>28</v>
      </c>
      <c r="Z391">
        <v>260</v>
      </c>
      <c r="AA391">
        <v>37.4</v>
      </c>
      <c r="AB391">
        <v>130</v>
      </c>
    </row>
    <row r="392" spans="1:28" x14ac:dyDescent="0.3">
      <c r="A392" t="s">
        <v>1584</v>
      </c>
      <c r="B392" t="s">
        <v>1585</v>
      </c>
      <c r="C392" s="1" t="str">
        <f t="shared" si="24"/>
        <v>21:0826</v>
      </c>
      <c r="D392" s="1" t="str">
        <f t="shared" si="25"/>
        <v>21:0229</v>
      </c>
      <c r="E392" t="s">
        <v>1586</v>
      </c>
      <c r="F392" t="s">
        <v>1587</v>
      </c>
      <c r="H392">
        <v>54.453820399999998</v>
      </c>
      <c r="I392">
        <v>-61.0640286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101</v>
      </c>
      <c r="N392">
        <v>391</v>
      </c>
      <c r="O392">
        <v>310</v>
      </c>
      <c r="P392">
        <v>140</v>
      </c>
      <c r="Q392">
        <v>4</v>
      </c>
      <c r="R392">
        <v>132</v>
      </c>
      <c r="S392">
        <v>23</v>
      </c>
      <c r="T392">
        <v>1.4</v>
      </c>
      <c r="U392">
        <v>10750</v>
      </c>
      <c r="V392">
        <v>8.6999999999999993</v>
      </c>
      <c r="W392">
        <v>4.4000000000000004</v>
      </c>
      <c r="X392">
        <v>13</v>
      </c>
      <c r="Y392">
        <v>18</v>
      </c>
      <c r="Z392">
        <v>700</v>
      </c>
      <c r="AA392">
        <v>37.799999999999997</v>
      </c>
      <c r="AB392">
        <v>90</v>
      </c>
    </row>
    <row r="393" spans="1:28" x14ac:dyDescent="0.3">
      <c r="A393" t="s">
        <v>1588</v>
      </c>
      <c r="B393" t="s">
        <v>1589</v>
      </c>
      <c r="C393" s="1" t="str">
        <f t="shared" si="24"/>
        <v>21:0826</v>
      </c>
      <c r="D393" s="1" t="str">
        <f t="shared" si="25"/>
        <v>21:0229</v>
      </c>
      <c r="E393" t="s">
        <v>1590</v>
      </c>
      <c r="F393" t="s">
        <v>1591</v>
      </c>
      <c r="H393">
        <v>54.433755900000001</v>
      </c>
      <c r="I393">
        <v>-61.056109200000002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23</v>
      </c>
      <c r="M393" t="s">
        <v>106</v>
      </c>
      <c r="N393">
        <v>392</v>
      </c>
      <c r="O393">
        <v>277</v>
      </c>
      <c r="P393">
        <v>119</v>
      </c>
      <c r="Q393">
        <v>16</v>
      </c>
      <c r="R393">
        <v>110</v>
      </c>
      <c r="S393">
        <v>22</v>
      </c>
      <c r="T393">
        <v>0.6</v>
      </c>
      <c r="U393">
        <v>1720</v>
      </c>
      <c r="V393">
        <v>5.4</v>
      </c>
      <c r="W393">
        <v>2.2999999999999998</v>
      </c>
      <c r="X393">
        <v>7</v>
      </c>
      <c r="Y393">
        <v>52</v>
      </c>
      <c r="Z393">
        <v>350</v>
      </c>
      <c r="AA393">
        <v>33.299999999999997</v>
      </c>
      <c r="AB393">
        <v>170</v>
      </c>
    </row>
    <row r="394" spans="1:28" x14ac:dyDescent="0.3">
      <c r="A394" t="s">
        <v>1592</v>
      </c>
      <c r="B394" t="s">
        <v>1593</v>
      </c>
      <c r="C394" s="1" t="str">
        <f t="shared" si="24"/>
        <v>21:0826</v>
      </c>
      <c r="D394" s="1" t="str">
        <f t="shared" si="25"/>
        <v>21:0229</v>
      </c>
      <c r="E394" t="s">
        <v>1594</v>
      </c>
      <c r="F394" t="s">
        <v>1595</v>
      </c>
      <c r="H394">
        <v>54.407342499999999</v>
      </c>
      <c r="I394">
        <v>-61.023751599999997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23</v>
      </c>
      <c r="M394" t="s">
        <v>111</v>
      </c>
      <c r="N394">
        <v>393</v>
      </c>
      <c r="O394">
        <v>120</v>
      </c>
      <c r="P394">
        <v>52</v>
      </c>
      <c r="Q394">
        <v>5</v>
      </c>
      <c r="R394">
        <v>35</v>
      </c>
      <c r="S394">
        <v>12</v>
      </c>
      <c r="T394">
        <v>0.2</v>
      </c>
      <c r="U394">
        <v>1290</v>
      </c>
      <c r="V394">
        <v>3.1</v>
      </c>
      <c r="W394">
        <v>0.5</v>
      </c>
      <c r="X394">
        <v>5</v>
      </c>
      <c r="Y394">
        <v>42</v>
      </c>
      <c r="Z394">
        <v>210</v>
      </c>
      <c r="AA394">
        <v>30.9</v>
      </c>
      <c r="AB394">
        <v>200</v>
      </c>
    </row>
    <row r="395" spans="1:28" x14ac:dyDescent="0.3">
      <c r="A395" t="s">
        <v>1596</v>
      </c>
      <c r="B395" t="s">
        <v>1597</v>
      </c>
      <c r="C395" s="1" t="str">
        <f t="shared" si="24"/>
        <v>21:0826</v>
      </c>
      <c r="D395" s="1" t="str">
        <f t="shared" si="25"/>
        <v>21:0229</v>
      </c>
      <c r="E395" t="s">
        <v>1598</v>
      </c>
      <c r="F395" t="s">
        <v>1599</v>
      </c>
      <c r="H395">
        <v>54.431144400000001</v>
      </c>
      <c r="I395">
        <v>-61.003471500000003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23</v>
      </c>
      <c r="M395" t="s">
        <v>116</v>
      </c>
      <c r="N395">
        <v>394</v>
      </c>
      <c r="O395">
        <v>123</v>
      </c>
      <c r="P395">
        <v>36</v>
      </c>
      <c r="Q395">
        <v>6</v>
      </c>
      <c r="R395">
        <v>23</v>
      </c>
      <c r="S395">
        <v>7</v>
      </c>
      <c r="T395">
        <v>0.3</v>
      </c>
      <c r="U395">
        <v>537</v>
      </c>
      <c r="V395">
        <v>2.4</v>
      </c>
      <c r="W395">
        <v>0.5</v>
      </c>
      <c r="X395">
        <v>6</v>
      </c>
      <c r="Y395">
        <v>29</v>
      </c>
      <c r="Z395">
        <v>190</v>
      </c>
      <c r="AA395">
        <v>36.4</v>
      </c>
      <c r="AB395">
        <v>220</v>
      </c>
    </row>
    <row r="396" spans="1:28" x14ac:dyDescent="0.3">
      <c r="A396" t="s">
        <v>1600</v>
      </c>
      <c r="B396" t="s">
        <v>1601</v>
      </c>
      <c r="C396" s="1" t="str">
        <f t="shared" si="24"/>
        <v>21:0826</v>
      </c>
      <c r="D396" s="1" t="str">
        <f t="shared" si="25"/>
        <v>21:0229</v>
      </c>
      <c r="E396" t="s">
        <v>1602</v>
      </c>
      <c r="F396" t="s">
        <v>1603</v>
      </c>
      <c r="H396">
        <v>54.440414400000002</v>
      </c>
      <c r="I396">
        <v>-61.025489999999998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32</v>
      </c>
      <c r="N396">
        <v>395</v>
      </c>
      <c r="O396">
        <v>380</v>
      </c>
      <c r="P396">
        <v>287</v>
      </c>
      <c r="Q396">
        <v>35</v>
      </c>
      <c r="R396">
        <v>276</v>
      </c>
      <c r="S396">
        <v>110</v>
      </c>
      <c r="T396">
        <v>1.6</v>
      </c>
      <c r="U396">
        <v>7000</v>
      </c>
      <c r="V396">
        <v>8.8000000000000007</v>
      </c>
      <c r="W396">
        <v>4.5999999999999996</v>
      </c>
      <c r="X396">
        <v>33</v>
      </c>
      <c r="Y396">
        <v>51</v>
      </c>
      <c r="Z396">
        <v>520</v>
      </c>
      <c r="AA396">
        <v>53.1</v>
      </c>
      <c r="AB396">
        <v>160</v>
      </c>
    </row>
    <row r="397" spans="1:28" x14ac:dyDescent="0.3">
      <c r="A397" t="s">
        <v>1604</v>
      </c>
      <c r="B397" t="s">
        <v>1605</v>
      </c>
      <c r="C397" s="1" t="str">
        <f t="shared" si="24"/>
        <v>21:0826</v>
      </c>
      <c r="D397" s="1" t="str">
        <f t="shared" si="25"/>
        <v>21:0229</v>
      </c>
      <c r="E397" t="s">
        <v>1606</v>
      </c>
      <c r="F397" t="s">
        <v>1607</v>
      </c>
      <c r="H397">
        <v>54.446576399999998</v>
      </c>
      <c r="I397">
        <v>-61.019177999999997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47</v>
      </c>
      <c r="N397">
        <v>396</v>
      </c>
      <c r="O397">
        <v>117</v>
      </c>
      <c r="P397">
        <v>128</v>
      </c>
      <c r="Q397">
        <v>5</v>
      </c>
      <c r="R397">
        <v>43</v>
      </c>
      <c r="S397">
        <v>6</v>
      </c>
      <c r="T397">
        <v>0.2</v>
      </c>
      <c r="U397">
        <v>78</v>
      </c>
      <c r="V397">
        <v>0.5</v>
      </c>
      <c r="W397">
        <v>1.3</v>
      </c>
      <c r="X397">
        <v>9</v>
      </c>
      <c r="Y397">
        <v>11</v>
      </c>
      <c r="Z397">
        <v>260</v>
      </c>
      <c r="AA397">
        <v>39.5</v>
      </c>
      <c r="AB397">
        <v>90</v>
      </c>
    </row>
    <row r="398" spans="1:28" x14ac:dyDescent="0.3">
      <c r="A398" t="s">
        <v>1608</v>
      </c>
      <c r="B398" t="s">
        <v>1609</v>
      </c>
      <c r="C398" s="1" t="str">
        <f t="shared" si="24"/>
        <v>21:0826</v>
      </c>
      <c r="D398" s="1" t="str">
        <f t="shared" si="25"/>
        <v>21:0229</v>
      </c>
      <c r="E398" t="s">
        <v>1606</v>
      </c>
      <c r="F398" t="s">
        <v>1610</v>
      </c>
      <c r="H398">
        <v>54.446576399999998</v>
      </c>
      <c r="I398">
        <v>-61.019177999999997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51</v>
      </c>
      <c r="N398">
        <v>397</v>
      </c>
      <c r="O398">
        <v>107</v>
      </c>
      <c r="P398">
        <v>129</v>
      </c>
      <c r="Q398">
        <v>7</v>
      </c>
      <c r="R398">
        <v>40</v>
      </c>
      <c r="S398">
        <v>7</v>
      </c>
      <c r="T398">
        <v>0.2</v>
      </c>
      <c r="U398">
        <v>38</v>
      </c>
      <c r="V398">
        <v>0.4</v>
      </c>
      <c r="W398">
        <v>1.2</v>
      </c>
      <c r="X398">
        <v>10</v>
      </c>
      <c r="Y398">
        <v>12</v>
      </c>
      <c r="Z398">
        <v>280</v>
      </c>
      <c r="AA398">
        <v>40.4</v>
      </c>
      <c r="AB398">
        <v>80</v>
      </c>
    </row>
    <row r="399" spans="1:28" x14ac:dyDescent="0.3">
      <c r="A399" t="s">
        <v>1611</v>
      </c>
      <c r="B399" t="s">
        <v>1612</v>
      </c>
      <c r="C399" s="1" t="str">
        <f t="shared" si="24"/>
        <v>21:0826</v>
      </c>
      <c r="D399" s="1" t="str">
        <f t="shared" si="25"/>
        <v>21:0229</v>
      </c>
      <c r="E399" t="s">
        <v>1613</v>
      </c>
      <c r="F399" t="s">
        <v>1614</v>
      </c>
      <c r="H399">
        <v>54.445872199999997</v>
      </c>
      <c r="I399">
        <v>-61.002076000000002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37</v>
      </c>
      <c r="N399">
        <v>398</v>
      </c>
      <c r="O399">
        <v>292</v>
      </c>
      <c r="P399">
        <v>115</v>
      </c>
      <c r="Q399">
        <v>8</v>
      </c>
      <c r="R399">
        <v>87</v>
      </c>
      <c r="S399">
        <v>26</v>
      </c>
      <c r="T399">
        <v>1</v>
      </c>
      <c r="U399">
        <v>1800</v>
      </c>
      <c r="V399">
        <v>7.6</v>
      </c>
      <c r="W399">
        <v>3.2</v>
      </c>
      <c r="X399">
        <v>12</v>
      </c>
      <c r="Y399">
        <v>35</v>
      </c>
      <c r="Z399">
        <v>330</v>
      </c>
      <c r="AA399">
        <v>40.299999999999997</v>
      </c>
      <c r="AB399">
        <v>140</v>
      </c>
    </row>
    <row r="400" spans="1:28" x14ac:dyDescent="0.3">
      <c r="A400" t="s">
        <v>1615</v>
      </c>
      <c r="B400" t="s">
        <v>1616</v>
      </c>
      <c r="C400" s="1" t="str">
        <f t="shared" si="24"/>
        <v>21:0826</v>
      </c>
      <c r="D400" s="1" t="str">
        <f t="shared" si="25"/>
        <v>21:0229</v>
      </c>
      <c r="E400" t="s">
        <v>1617</v>
      </c>
      <c r="F400" t="s">
        <v>1618</v>
      </c>
      <c r="H400">
        <v>54.388561699999997</v>
      </c>
      <c r="I400">
        <v>-61.031832000000001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42</v>
      </c>
      <c r="N400">
        <v>399</v>
      </c>
      <c r="O400">
        <v>161</v>
      </c>
      <c r="P400">
        <v>108</v>
      </c>
      <c r="Q400">
        <v>5</v>
      </c>
      <c r="R400">
        <v>15</v>
      </c>
      <c r="S400">
        <v>11</v>
      </c>
      <c r="T400">
        <v>0.8</v>
      </c>
      <c r="U400">
        <v>595</v>
      </c>
      <c r="V400">
        <v>2.4</v>
      </c>
      <c r="W400">
        <v>0.8</v>
      </c>
      <c r="X400">
        <v>4</v>
      </c>
      <c r="Y400">
        <v>50</v>
      </c>
      <c r="Z400">
        <v>290</v>
      </c>
      <c r="AA400">
        <v>56.1</v>
      </c>
      <c r="AB400">
        <v>160</v>
      </c>
    </row>
    <row r="401" spans="1:28" x14ac:dyDescent="0.3">
      <c r="A401" t="s">
        <v>1619</v>
      </c>
      <c r="B401" t="s">
        <v>1620</v>
      </c>
      <c r="C401" s="1" t="str">
        <f t="shared" si="24"/>
        <v>21:0826</v>
      </c>
      <c r="D401" s="1" t="str">
        <f t="shared" si="25"/>
        <v>21:0229</v>
      </c>
      <c r="E401" t="s">
        <v>1621</v>
      </c>
      <c r="F401" t="s">
        <v>1622</v>
      </c>
      <c r="H401">
        <v>54.392344999999999</v>
      </c>
      <c r="I401">
        <v>-61.067371999999999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56</v>
      </c>
      <c r="N401">
        <v>400</v>
      </c>
      <c r="O401">
        <v>143</v>
      </c>
      <c r="P401">
        <v>78</v>
      </c>
      <c r="Q401">
        <v>-2</v>
      </c>
      <c r="R401">
        <v>20</v>
      </c>
      <c r="S401">
        <v>6</v>
      </c>
      <c r="T401">
        <v>0.3</v>
      </c>
      <c r="U401">
        <v>179</v>
      </c>
      <c r="V401">
        <v>0.45</v>
      </c>
      <c r="W401">
        <v>0.3</v>
      </c>
      <c r="X401">
        <v>2</v>
      </c>
      <c r="Y401">
        <v>14</v>
      </c>
      <c r="Z401">
        <v>180</v>
      </c>
      <c r="AA401">
        <v>62</v>
      </c>
      <c r="AB401">
        <v>80</v>
      </c>
    </row>
    <row r="402" spans="1:28" x14ac:dyDescent="0.3">
      <c r="A402" t="s">
        <v>1623</v>
      </c>
      <c r="B402" t="s">
        <v>1624</v>
      </c>
      <c r="C402" s="1" t="str">
        <f t="shared" si="24"/>
        <v>21:0826</v>
      </c>
      <c r="D402" s="1" t="str">
        <f t="shared" si="25"/>
        <v>21:0229</v>
      </c>
      <c r="E402" t="s">
        <v>1625</v>
      </c>
      <c r="F402" t="s">
        <v>1626</v>
      </c>
      <c r="H402">
        <v>54.4070435</v>
      </c>
      <c r="I402">
        <v>-61.117545800000002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61</v>
      </c>
      <c r="N402">
        <v>401</v>
      </c>
      <c r="O402">
        <v>84</v>
      </c>
      <c r="P402">
        <v>85</v>
      </c>
      <c r="Q402">
        <v>2</v>
      </c>
      <c r="R402">
        <v>43</v>
      </c>
      <c r="S402">
        <v>8</v>
      </c>
      <c r="T402">
        <v>-0.2</v>
      </c>
      <c r="U402">
        <v>55</v>
      </c>
      <c r="V402">
        <v>0.3</v>
      </c>
      <c r="W402">
        <v>0.3</v>
      </c>
      <c r="X402">
        <v>4</v>
      </c>
      <c r="Y402">
        <v>13</v>
      </c>
      <c r="Z402">
        <v>250</v>
      </c>
      <c r="AA402">
        <v>58.1</v>
      </c>
      <c r="AB402">
        <v>60</v>
      </c>
    </row>
    <row r="403" spans="1:28" x14ac:dyDescent="0.3">
      <c r="A403" t="s">
        <v>1627</v>
      </c>
      <c r="B403" t="s">
        <v>1628</v>
      </c>
      <c r="C403" s="1" t="str">
        <f t="shared" si="24"/>
        <v>21:0826</v>
      </c>
      <c r="D403" s="1" t="str">
        <f t="shared" si="25"/>
        <v>21:0229</v>
      </c>
      <c r="E403" t="s">
        <v>1629</v>
      </c>
      <c r="F403" t="s">
        <v>1630</v>
      </c>
      <c r="H403">
        <v>54.408148799999999</v>
      </c>
      <c r="I403">
        <v>-61.153029199999999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66</v>
      </c>
      <c r="N403">
        <v>402</v>
      </c>
      <c r="O403">
        <v>109</v>
      </c>
      <c r="P403">
        <v>77</v>
      </c>
      <c r="Q403">
        <v>3</v>
      </c>
      <c r="R403">
        <v>28</v>
      </c>
      <c r="S403">
        <v>8</v>
      </c>
      <c r="T403">
        <v>0.2</v>
      </c>
      <c r="U403">
        <v>200</v>
      </c>
      <c r="V403">
        <v>0.75</v>
      </c>
      <c r="W403">
        <v>0.3</v>
      </c>
      <c r="X403">
        <v>2</v>
      </c>
      <c r="Y403">
        <v>44</v>
      </c>
      <c r="Z403">
        <v>120</v>
      </c>
      <c r="AA403">
        <v>66.900000000000006</v>
      </c>
      <c r="AB403">
        <v>110</v>
      </c>
    </row>
    <row r="404" spans="1:28" x14ac:dyDescent="0.3">
      <c r="A404" t="s">
        <v>1631</v>
      </c>
      <c r="B404" t="s">
        <v>1632</v>
      </c>
      <c r="C404" s="1" t="str">
        <f t="shared" si="24"/>
        <v>21:0826</v>
      </c>
      <c r="D404" s="1" t="str">
        <f t="shared" si="25"/>
        <v>21:0229</v>
      </c>
      <c r="E404" t="s">
        <v>1633</v>
      </c>
      <c r="F404" t="s">
        <v>1634</v>
      </c>
      <c r="H404">
        <v>54.403081999999998</v>
      </c>
      <c r="I404">
        <v>-61.1822382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71</v>
      </c>
      <c r="N404">
        <v>403</v>
      </c>
      <c r="O404">
        <v>95</v>
      </c>
      <c r="P404">
        <v>86</v>
      </c>
      <c r="Q404">
        <v>4</v>
      </c>
      <c r="R404">
        <v>25</v>
      </c>
      <c r="S404">
        <v>7</v>
      </c>
      <c r="T404">
        <v>0.3</v>
      </c>
      <c r="U404">
        <v>346</v>
      </c>
      <c r="V404">
        <v>1.3</v>
      </c>
      <c r="W404">
        <v>0.4</v>
      </c>
      <c r="X404">
        <v>3</v>
      </c>
      <c r="Y404">
        <v>31</v>
      </c>
      <c r="Z404">
        <v>180</v>
      </c>
      <c r="AA404">
        <v>45.8</v>
      </c>
      <c r="AB404">
        <v>100</v>
      </c>
    </row>
    <row r="405" spans="1:28" x14ac:dyDescent="0.3">
      <c r="A405" t="s">
        <v>1635</v>
      </c>
      <c r="B405" t="s">
        <v>1636</v>
      </c>
      <c r="C405" s="1" t="str">
        <f t="shared" si="24"/>
        <v>21:0826</v>
      </c>
      <c r="D405" s="1" t="str">
        <f t="shared" si="25"/>
        <v>21:0229</v>
      </c>
      <c r="E405" t="s">
        <v>1637</v>
      </c>
      <c r="F405" t="s">
        <v>1638</v>
      </c>
      <c r="H405">
        <v>54.384822100000001</v>
      </c>
      <c r="I405">
        <v>-61.221207900000003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76</v>
      </c>
      <c r="N405">
        <v>404</v>
      </c>
      <c r="O405">
        <v>97</v>
      </c>
      <c r="P405">
        <v>83</v>
      </c>
      <c r="Q405">
        <v>6</v>
      </c>
      <c r="R405">
        <v>18</v>
      </c>
      <c r="S405">
        <v>16</v>
      </c>
      <c r="T405">
        <v>0.5</v>
      </c>
      <c r="U405">
        <v>520</v>
      </c>
      <c r="V405">
        <v>2.9</v>
      </c>
      <c r="W405">
        <v>0.5</v>
      </c>
      <c r="X405">
        <v>3</v>
      </c>
      <c r="Y405">
        <v>33</v>
      </c>
      <c r="Z405">
        <v>270</v>
      </c>
      <c r="AA405">
        <v>39.5</v>
      </c>
      <c r="AB405">
        <v>80</v>
      </c>
    </row>
    <row r="406" spans="1:28" x14ac:dyDescent="0.3">
      <c r="A406" t="s">
        <v>1639</v>
      </c>
      <c r="B406" t="s">
        <v>1640</v>
      </c>
      <c r="C406" s="1" t="str">
        <f t="shared" si="24"/>
        <v>21:0826</v>
      </c>
      <c r="D406" s="1" t="str">
        <f t="shared" si="25"/>
        <v>21:0229</v>
      </c>
      <c r="E406" t="s">
        <v>1641</v>
      </c>
      <c r="F406" t="s">
        <v>1642</v>
      </c>
      <c r="H406">
        <v>54.354707099999999</v>
      </c>
      <c r="I406">
        <v>-61.183605700000001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81</v>
      </c>
      <c r="N406">
        <v>405</v>
      </c>
      <c r="O406">
        <v>90</v>
      </c>
      <c r="P406">
        <v>57</v>
      </c>
      <c r="Q406">
        <v>2</v>
      </c>
      <c r="R406">
        <v>12</v>
      </c>
      <c r="S406">
        <v>7</v>
      </c>
      <c r="T406">
        <v>0.5</v>
      </c>
      <c r="U406">
        <v>475</v>
      </c>
      <c r="V406">
        <v>1.9</v>
      </c>
      <c r="W406">
        <v>0.4</v>
      </c>
      <c r="X406">
        <v>3</v>
      </c>
      <c r="Y406">
        <v>30</v>
      </c>
      <c r="Z406">
        <v>180</v>
      </c>
      <c r="AA406">
        <v>43.2</v>
      </c>
      <c r="AB406">
        <v>120</v>
      </c>
    </row>
    <row r="407" spans="1:28" x14ac:dyDescent="0.3">
      <c r="A407" t="s">
        <v>1643</v>
      </c>
      <c r="B407" t="s">
        <v>1644</v>
      </c>
      <c r="C407" s="1" t="str">
        <f t="shared" si="24"/>
        <v>21:0826</v>
      </c>
      <c r="D407" s="1" t="str">
        <f t="shared" si="25"/>
        <v>21:0229</v>
      </c>
      <c r="E407" t="s">
        <v>1645</v>
      </c>
      <c r="F407" t="s">
        <v>1646</v>
      </c>
      <c r="H407">
        <v>54.375959100000003</v>
      </c>
      <c r="I407">
        <v>-61.2940495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86</v>
      </c>
      <c r="N407">
        <v>406</v>
      </c>
      <c r="O407">
        <v>69</v>
      </c>
      <c r="P407">
        <v>52</v>
      </c>
      <c r="Q407">
        <v>2</v>
      </c>
      <c r="R407">
        <v>16</v>
      </c>
      <c r="S407">
        <v>8</v>
      </c>
      <c r="T407">
        <v>0.2</v>
      </c>
      <c r="U407">
        <v>82</v>
      </c>
      <c r="V407">
        <v>0.5</v>
      </c>
      <c r="W407">
        <v>0.5</v>
      </c>
      <c r="X407">
        <v>9</v>
      </c>
      <c r="Y407">
        <v>18</v>
      </c>
      <c r="Z407">
        <v>130</v>
      </c>
      <c r="AA407">
        <v>45.6</v>
      </c>
      <c r="AB407">
        <v>80</v>
      </c>
    </row>
    <row r="408" spans="1:28" x14ac:dyDescent="0.3">
      <c r="A408" t="s">
        <v>1647</v>
      </c>
      <c r="B408" t="s">
        <v>1648</v>
      </c>
      <c r="C408" s="1" t="str">
        <f t="shared" si="24"/>
        <v>21:0826</v>
      </c>
      <c r="D408" s="1" t="str">
        <f t="shared" si="25"/>
        <v>21:0229</v>
      </c>
      <c r="E408" t="s">
        <v>1649</v>
      </c>
      <c r="F408" t="s">
        <v>1650</v>
      </c>
      <c r="H408">
        <v>54.3598657</v>
      </c>
      <c r="I408">
        <v>-61.2635346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91</v>
      </c>
      <c r="N408">
        <v>407</v>
      </c>
      <c r="O408">
        <v>66</v>
      </c>
      <c r="P408">
        <v>43</v>
      </c>
      <c r="Q408">
        <v>3</v>
      </c>
      <c r="R408">
        <v>10</v>
      </c>
      <c r="S408">
        <v>4</v>
      </c>
      <c r="T408">
        <v>0.4</v>
      </c>
      <c r="U408">
        <v>213</v>
      </c>
      <c r="V408">
        <v>1.7</v>
      </c>
      <c r="W408">
        <v>0.4</v>
      </c>
      <c r="X408">
        <v>3</v>
      </c>
      <c r="Y408">
        <v>24</v>
      </c>
      <c r="Z408">
        <v>190</v>
      </c>
      <c r="AA408">
        <v>35.1</v>
      </c>
      <c r="AB408">
        <v>90</v>
      </c>
    </row>
    <row r="409" spans="1:28" x14ac:dyDescent="0.3">
      <c r="A409" t="s">
        <v>1651</v>
      </c>
      <c r="B409" t="s">
        <v>1652</v>
      </c>
      <c r="C409" s="1" t="str">
        <f t="shared" si="24"/>
        <v>21:0826</v>
      </c>
      <c r="D409" s="1" t="str">
        <f t="shared" si="25"/>
        <v>21:0229</v>
      </c>
      <c r="E409" t="s">
        <v>1653</v>
      </c>
      <c r="F409" t="s">
        <v>1654</v>
      </c>
      <c r="H409">
        <v>54.332973799999998</v>
      </c>
      <c r="I409">
        <v>-61.2863246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96</v>
      </c>
      <c r="N409">
        <v>408</v>
      </c>
      <c r="O409">
        <v>52</v>
      </c>
      <c r="P409">
        <v>22</v>
      </c>
      <c r="Q409">
        <v>3</v>
      </c>
      <c r="R409">
        <v>14</v>
      </c>
      <c r="S409">
        <v>5</v>
      </c>
      <c r="T409">
        <v>0.2</v>
      </c>
      <c r="U409">
        <v>210</v>
      </c>
      <c r="V409">
        <v>1.1000000000000001</v>
      </c>
      <c r="W409">
        <v>0.3</v>
      </c>
      <c r="X409">
        <v>3</v>
      </c>
      <c r="Y409">
        <v>30</v>
      </c>
      <c r="Z409">
        <v>90</v>
      </c>
      <c r="AA409">
        <v>20</v>
      </c>
      <c r="AB409">
        <v>130</v>
      </c>
    </row>
    <row r="410" spans="1:28" x14ac:dyDescent="0.3">
      <c r="A410" t="s">
        <v>1655</v>
      </c>
      <c r="B410" t="s">
        <v>1656</v>
      </c>
      <c r="C410" s="1" t="str">
        <f t="shared" si="24"/>
        <v>21:0826</v>
      </c>
      <c r="D410" s="1" t="str">
        <f t="shared" si="25"/>
        <v>21:0229</v>
      </c>
      <c r="E410" t="s">
        <v>1657</v>
      </c>
      <c r="F410" t="s">
        <v>1658</v>
      </c>
      <c r="H410">
        <v>54.365909000000002</v>
      </c>
      <c r="I410">
        <v>-61.321558000000003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24</v>
      </c>
      <c r="M410" t="s">
        <v>101</v>
      </c>
      <c r="N410">
        <v>409</v>
      </c>
      <c r="O410">
        <v>90</v>
      </c>
      <c r="P410">
        <v>50</v>
      </c>
      <c r="Q410">
        <v>2</v>
      </c>
      <c r="R410">
        <v>11</v>
      </c>
      <c r="S410">
        <v>6</v>
      </c>
      <c r="T410">
        <v>0.2</v>
      </c>
      <c r="U410">
        <v>206</v>
      </c>
      <c r="V410">
        <v>0.95</v>
      </c>
      <c r="W410">
        <v>0.5</v>
      </c>
      <c r="X410">
        <v>-2</v>
      </c>
      <c r="Y410">
        <v>58</v>
      </c>
      <c r="Z410">
        <v>150</v>
      </c>
      <c r="AA410">
        <v>40</v>
      </c>
      <c r="AB410">
        <v>260</v>
      </c>
    </row>
    <row r="411" spans="1:28" x14ac:dyDescent="0.3">
      <c r="A411" t="s">
        <v>1659</v>
      </c>
      <c r="B411" t="s">
        <v>1660</v>
      </c>
      <c r="C411" s="1" t="str">
        <f t="shared" si="24"/>
        <v>21:0826</v>
      </c>
      <c r="D411" s="1" t="str">
        <f t="shared" si="25"/>
        <v>21:0229</v>
      </c>
      <c r="E411" t="s">
        <v>1661</v>
      </c>
      <c r="F411" t="s">
        <v>1662</v>
      </c>
      <c r="H411">
        <v>54.416114299999997</v>
      </c>
      <c r="I411">
        <v>-61.328985199999998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24</v>
      </c>
      <c r="M411" t="s">
        <v>106</v>
      </c>
      <c r="N411">
        <v>410</v>
      </c>
      <c r="O411">
        <v>152</v>
      </c>
      <c r="P411">
        <v>81</v>
      </c>
      <c r="Q411">
        <v>5</v>
      </c>
      <c r="R411">
        <v>19</v>
      </c>
      <c r="S411">
        <v>3</v>
      </c>
      <c r="T411">
        <v>-0.2</v>
      </c>
      <c r="U411">
        <v>45</v>
      </c>
      <c r="V411">
        <v>0.45</v>
      </c>
      <c r="W411">
        <v>3.1</v>
      </c>
      <c r="X411">
        <v>26</v>
      </c>
      <c r="Y411">
        <v>10</v>
      </c>
      <c r="Z411">
        <v>170</v>
      </c>
      <c r="AA411">
        <v>32.9</v>
      </c>
      <c r="AB411">
        <v>250</v>
      </c>
    </row>
    <row r="412" spans="1:28" x14ac:dyDescent="0.3">
      <c r="A412" t="s">
        <v>1663</v>
      </c>
      <c r="B412" t="s">
        <v>1664</v>
      </c>
      <c r="C412" s="1" t="str">
        <f t="shared" si="24"/>
        <v>21:0826</v>
      </c>
      <c r="D412" s="1" t="str">
        <f t="shared" si="25"/>
        <v>21:0229</v>
      </c>
      <c r="E412" t="s">
        <v>1665</v>
      </c>
      <c r="F412" t="s">
        <v>1666</v>
      </c>
      <c r="H412">
        <v>54.445481600000001</v>
      </c>
      <c r="I412">
        <v>-61.307184200000002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24</v>
      </c>
      <c r="M412" t="s">
        <v>111</v>
      </c>
      <c r="N412">
        <v>411</v>
      </c>
      <c r="O412">
        <v>95</v>
      </c>
      <c r="P412">
        <v>159</v>
      </c>
      <c r="Q412">
        <v>7</v>
      </c>
      <c r="R412">
        <v>9</v>
      </c>
      <c r="S412">
        <v>3</v>
      </c>
      <c r="T412">
        <v>-0.2</v>
      </c>
      <c r="U412">
        <v>91</v>
      </c>
      <c r="V412">
        <v>0.35</v>
      </c>
      <c r="W412">
        <v>0.4</v>
      </c>
      <c r="X412">
        <v>19</v>
      </c>
      <c r="Y412">
        <v>19</v>
      </c>
      <c r="Z412">
        <v>60</v>
      </c>
      <c r="AA412">
        <v>64.400000000000006</v>
      </c>
      <c r="AB412">
        <v>280</v>
      </c>
    </row>
    <row r="413" spans="1:28" x14ac:dyDescent="0.3">
      <c r="A413" t="s">
        <v>1667</v>
      </c>
      <c r="B413" t="s">
        <v>1668</v>
      </c>
      <c r="C413" s="1" t="str">
        <f t="shared" si="24"/>
        <v>21:0826</v>
      </c>
      <c r="D413" s="1" t="str">
        <f t="shared" si="25"/>
        <v>21:0229</v>
      </c>
      <c r="E413" t="s">
        <v>1669</v>
      </c>
      <c r="F413" t="s">
        <v>1670</v>
      </c>
      <c r="H413">
        <v>54.475639800000003</v>
      </c>
      <c r="I413">
        <v>-61.298360299999999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24</v>
      </c>
      <c r="M413" t="s">
        <v>116</v>
      </c>
      <c r="N413">
        <v>412</v>
      </c>
      <c r="O413">
        <v>47</v>
      </c>
      <c r="P413">
        <v>60</v>
      </c>
      <c r="Q413">
        <v>5</v>
      </c>
      <c r="R413">
        <v>7</v>
      </c>
      <c r="S413">
        <v>4</v>
      </c>
      <c r="T413">
        <v>-0.2</v>
      </c>
      <c r="U413">
        <v>50</v>
      </c>
      <c r="V413">
        <v>0.2</v>
      </c>
      <c r="W413">
        <v>0.3</v>
      </c>
      <c r="X413">
        <v>-2</v>
      </c>
      <c r="Y413">
        <v>26</v>
      </c>
      <c r="Z413">
        <v>130</v>
      </c>
      <c r="AA413">
        <v>38.5</v>
      </c>
      <c r="AB413">
        <v>250</v>
      </c>
    </row>
    <row r="414" spans="1:28" x14ac:dyDescent="0.3">
      <c r="A414" t="s">
        <v>1671</v>
      </c>
      <c r="B414" t="s">
        <v>1672</v>
      </c>
      <c r="C414" s="1" t="str">
        <f t="shared" si="24"/>
        <v>21:0826</v>
      </c>
      <c r="D414" s="1" t="str">
        <f t="shared" si="25"/>
        <v>21:0229</v>
      </c>
      <c r="E414" t="s">
        <v>1673</v>
      </c>
      <c r="F414" t="s">
        <v>1674</v>
      </c>
      <c r="H414">
        <v>54.486893999999999</v>
      </c>
      <c r="I414">
        <v>-61.3674739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47</v>
      </c>
      <c r="N414">
        <v>413</v>
      </c>
      <c r="O414">
        <v>106</v>
      </c>
      <c r="P414">
        <v>64</v>
      </c>
      <c r="Q414">
        <v>4</v>
      </c>
      <c r="R414">
        <v>11</v>
      </c>
      <c r="S414">
        <v>4</v>
      </c>
      <c r="T414">
        <v>0.2</v>
      </c>
      <c r="U414">
        <v>220</v>
      </c>
      <c r="V414">
        <v>2.2000000000000002</v>
      </c>
      <c r="W414">
        <v>-0.2</v>
      </c>
      <c r="X414">
        <v>3</v>
      </c>
      <c r="Y414">
        <v>112</v>
      </c>
      <c r="Z414">
        <v>180</v>
      </c>
      <c r="AA414">
        <v>32.4</v>
      </c>
      <c r="AB414">
        <v>290</v>
      </c>
    </row>
    <row r="415" spans="1:28" x14ac:dyDescent="0.3">
      <c r="A415" t="s">
        <v>1675</v>
      </c>
      <c r="B415" t="s">
        <v>1676</v>
      </c>
      <c r="C415" s="1" t="str">
        <f t="shared" si="24"/>
        <v>21:0826</v>
      </c>
      <c r="D415" s="1" t="str">
        <f t="shared" si="25"/>
        <v>21:0229</v>
      </c>
      <c r="E415" t="s">
        <v>1673</v>
      </c>
      <c r="F415" t="s">
        <v>1677</v>
      </c>
      <c r="H415">
        <v>54.486893999999999</v>
      </c>
      <c r="I415">
        <v>-61.3674739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51</v>
      </c>
      <c r="N415">
        <v>414</v>
      </c>
      <c r="O415">
        <v>71</v>
      </c>
      <c r="P415">
        <v>70</v>
      </c>
      <c r="Q415">
        <v>3</v>
      </c>
      <c r="R415">
        <v>10</v>
      </c>
      <c r="S415">
        <v>4</v>
      </c>
      <c r="T415">
        <v>0.2</v>
      </c>
      <c r="U415">
        <v>115</v>
      </c>
      <c r="V415">
        <v>0.55000000000000004</v>
      </c>
      <c r="W415">
        <v>0.3</v>
      </c>
      <c r="X415">
        <v>6</v>
      </c>
      <c r="Y415">
        <v>217</v>
      </c>
      <c r="Z415">
        <v>170</v>
      </c>
      <c r="AA415">
        <v>36.299999999999997</v>
      </c>
      <c r="AB415">
        <v>240</v>
      </c>
    </row>
    <row r="416" spans="1:28" x14ac:dyDescent="0.3">
      <c r="A416" t="s">
        <v>1678</v>
      </c>
      <c r="B416" t="s">
        <v>1679</v>
      </c>
      <c r="C416" s="1" t="str">
        <f t="shared" si="24"/>
        <v>21:0826</v>
      </c>
      <c r="D416" s="1" t="str">
        <f t="shared" si="25"/>
        <v>21:0229</v>
      </c>
      <c r="E416" t="s">
        <v>1680</v>
      </c>
      <c r="F416" t="s">
        <v>1681</v>
      </c>
      <c r="H416">
        <v>54.417785899999998</v>
      </c>
      <c r="I416">
        <v>-61.358462799999998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32</v>
      </c>
      <c r="N416">
        <v>415</v>
      </c>
      <c r="O416">
        <v>53</v>
      </c>
      <c r="P416">
        <v>34</v>
      </c>
      <c r="Q416">
        <v>5</v>
      </c>
      <c r="R416">
        <v>14</v>
      </c>
      <c r="S416">
        <v>4</v>
      </c>
      <c r="T416">
        <v>0.4</v>
      </c>
      <c r="U416">
        <v>24</v>
      </c>
      <c r="V416">
        <v>0.2</v>
      </c>
      <c r="W416">
        <v>0.5</v>
      </c>
      <c r="X416">
        <v>3</v>
      </c>
      <c r="Y416">
        <v>21</v>
      </c>
      <c r="Z416">
        <v>70</v>
      </c>
      <c r="AA416">
        <v>79.8</v>
      </c>
      <c r="AB416">
        <v>310</v>
      </c>
    </row>
    <row r="417" spans="1:28" x14ac:dyDescent="0.3">
      <c r="A417" t="s">
        <v>1682</v>
      </c>
      <c r="B417" t="s">
        <v>1683</v>
      </c>
      <c r="C417" s="1" t="str">
        <f t="shared" si="24"/>
        <v>21:0826</v>
      </c>
      <c r="D417" s="1" t="str">
        <f t="shared" si="25"/>
        <v>21:0229</v>
      </c>
      <c r="E417" t="s">
        <v>1684</v>
      </c>
      <c r="F417" t="s">
        <v>1685</v>
      </c>
      <c r="H417">
        <v>54.436438799999998</v>
      </c>
      <c r="I417">
        <v>-61.401492400000002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37</v>
      </c>
      <c r="N417">
        <v>416</v>
      </c>
      <c r="O417">
        <v>38</v>
      </c>
      <c r="P417">
        <v>59</v>
      </c>
      <c r="Q417">
        <v>6</v>
      </c>
      <c r="R417">
        <v>8</v>
      </c>
      <c r="S417">
        <v>3</v>
      </c>
      <c r="T417">
        <v>0.2</v>
      </c>
      <c r="U417">
        <v>64</v>
      </c>
      <c r="V417">
        <v>0.45</v>
      </c>
      <c r="W417">
        <v>0.3</v>
      </c>
      <c r="X417">
        <v>2</v>
      </c>
      <c r="Y417">
        <v>31</v>
      </c>
      <c r="Z417">
        <v>190</v>
      </c>
      <c r="AA417">
        <v>33.200000000000003</v>
      </c>
      <c r="AB417">
        <v>150</v>
      </c>
    </row>
    <row r="418" spans="1:28" x14ac:dyDescent="0.3">
      <c r="A418" t="s">
        <v>1686</v>
      </c>
      <c r="B418" t="s">
        <v>1687</v>
      </c>
      <c r="C418" s="1" t="str">
        <f t="shared" si="24"/>
        <v>21:0826</v>
      </c>
      <c r="D418" s="1" t="str">
        <f t="shared" si="25"/>
        <v>21:0229</v>
      </c>
      <c r="E418" t="s">
        <v>1688</v>
      </c>
      <c r="F418" t="s">
        <v>1689</v>
      </c>
      <c r="H418">
        <v>54.467796800000002</v>
      </c>
      <c r="I418">
        <v>-61.483597099999997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42</v>
      </c>
      <c r="N418">
        <v>417</v>
      </c>
      <c r="O418">
        <v>92</v>
      </c>
      <c r="P418">
        <v>65</v>
      </c>
      <c r="Q418">
        <v>6</v>
      </c>
      <c r="R418">
        <v>14</v>
      </c>
      <c r="S418">
        <v>6</v>
      </c>
      <c r="T418">
        <v>0.4</v>
      </c>
      <c r="U418">
        <v>288</v>
      </c>
      <c r="V418">
        <v>1</v>
      </c>
      <c r="W418">
        <v>0.4</v>
      </c>
      <c r="X418">
        <v>3</v>
      </c>
      <c r="Y418">
        <v>40</v>
      </c>
      <c r="Z418">
        <v>260</v>
      </c>
      <c r="AA418">
        <v>60.8</v>
      </c>
      <c r="AB418">
        <v>140</v>
      </c>
    </row>
    <row r="419" spans="1:28" x14ac:dyDescent="0.3">
      <c r="A419" t="s">
        <v>1690</v>
      </c>
      <c r="B419" t="s">
        <v>1691</v>
      </c>
      <c r="C419" s="1" t="str">
        <f t="shared" si="24"/>
        <v>21:0826</v>
      </c>
      <c r="D419" s="1" t="str">
        <f t="shared" si="25"/>
        <v>21:0229</v>
      </c>
      <c r="E419" t="s">
        <v>1692</v>
      </c>
      <c r="F419" t="s">
        <v>1693</v>
      </c>
      <c r="H419">
        <v>54.416758299999998</v>
      </c>
      <c r="I419">
        <v>-61.457787500000002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56</v>
      </c>
      <c r="N419">
        <v>418</v>
      </c>
      <c r="O419">
        <v>102</v>
      </c>
      <c r="P419">
        <v>46</v>
      </c>
      <c r="Q419">
        <v>5</v>
      </c>
      <c r="R419">
        <v>13</v>
      </c>
      <c r="S419">
        <v>8</v>
      </c>
      <c r="T419">
        <v>0.4</v>
      </c>
      <c r="U419">
        <v>461</v>
      </c>
      <c r="V419">
        <v>3.5</v>
      </c>
      <c r="W419">
        <v>0.5</v>
      </c>
      <c r="X419">
        <v>2</v>
      </c>
      <c r="Y419">
        <v>41</v>
      </c>
      <c r="Z419">
        <v>240</v>
      </c>
      <c r="AA419">
        <v>51.2</v>
      </c>
      <c r="AB419">
        <v>110</v>
      </c>
    </row>
    <row r="420" spans="1:28" x14ac:dyDescent="0.3">
      <c r="A420" t="s">
        <v>1694</v>
      </c>
      <c r="B420" t="s">
        <v>1695</v>
      </c>
      <c r="C420" s="1" t="str">
        <f t="shared" si="24"/>
        <v>21:0826</v>
      </c>
      <c r="D420" s="1" t="str">
        <f t="shared" si="25"/>
        <v>21:0229</v>
      </c>
      <c r="E420" t="s">
        <v>1696</v>
      </c>
      <c r="F420" t="s">
        <v>1697</v>
      </c>
      <c r="H420">
        <v>54.413666300000003</v>
      </c>
      <c r="I420">
        <v>-61.494827299999997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61</v>
      </c>
      <c r="N420">
        <v>419</v>
      </c>
      <c r="O420">
        <v>64</v>
      </c>
      <c r="P420">
        <v>60</v>
      </c>
      <c r="Q420">
        <v>4</v>
      </c>
      <c r="R420">
        <v>14</v>
      </c>
      <c r="S420">
        <v>4</v>
      </c>
      <c r="T420">
        <v>-0.2</v>
      </c>
      <c r="U420">
        <v>71</v>
      </c>
      <c r="V420">
        <v>0.9</v>
      </c>
      <c r="W420">
        <v>0.3</v>
      </c>
      <c r="X420">
        <v>7</v>
      </c>
      <c r="Y420">
        <v>26</v>
      </c>
      <c r="Z420">
        <v>140</v>
      </c>
      <c r="AA420">
        <v>34.1</v>
      </c>
      <c r="AB420">
        <v>180</v>
      </c>
    </row>
    <row r="421" spans="1:28" x14ac:dyDescent="0.3">
      <c r="A421" t="s">
        <v>1698</v>
      </c>
      <c r="B421" t="s">
        <v>1699</v>
      </c>
      <c r="C421" s="1" t="str">
        <f t="shared" si="24"/>
        <v>21:0826</v>
      </c>
      <c r="D421" s="1" t="str">
        <f t="shared" si="25"/>
        <v>21:0229</v>
      </c>
      <c r="E421" t="s">
        <v>1700</v>
      </c>
      <c r="F421" t="s">
        <v>1701</v>
      </c>
      <c r="H421">
        <v>54.395775299999997</v>
      </c>
      <c r="I421">
        <v>-61.417184300000002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66</v>
      </c>
      <c r="N421">
        <v>420</v>
      </c>
      <c r="O421">
        <v>149</v>
      </c>
      <c r="P421">
        <v>126</v>
      </c>
      <c r="Q421">
        <v>4</v>
      </c>
      <c r="R421">
        <v>18</v>
      </c>
      <c r="S421">
        <v>15</v>
      </c>
      <c r="T421">
        <v>0.5</v>
      </c>
      <c r="U421">
        <v>676</v>
      </c>
      <c r="V421">
        <v>10.4</v>
      </c>
      <c r="W421">
        <v>0.5</v>
      </c>
      <c r="X421">
        <v>2</v>
      </c>
      <c r="Y421">
        <v>62</v>
      </c>
      <c r="Z421">
        <v>210</v>
      </c>
      <c r="AA421">
        <v>46.3</v>
      </c>
      <c r="AB421">
        <v>160</v>
      </c>
    </row>
    <row r="422" spans="1:28" x14ac:dyDescent="0.3">
      <c r="A422" t="s">
        <v>1702</v>
      </c>
      <c r="B422" t="s">
        <v>1703</v>
      </c>
      <c r="C422" s="1" t="str">
        <f t="shared" si="24"/>
        <v>21:0826</v>
      </c>
      <c r="D422" s="1" t="str">
        <f t="shared" si="25"/>
        <v>21:0229</v>
      </c>
      <c r="E422" t="s">
        <v>1704</v>
      </c>
      <c r="F422" t="s">
        <v>1705</v>
      </c>
      <c r="H422">
        <v>54.371377500000001</v>
      </c>
      <c r="I422">
        <v>-61.378342699999997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71</v>
      </c>
      <c r="N422">
        <v>421</v>
      </c>
      <c r="O422">
        <v>108</v>
      </c>
      <c r="P422">
        <v>57</v>
      </c>
      <c r="Q422">
        <v>2</v>
      </c>
      <c r="R422">
        <v>15</v>
      </c>
      <c r="S422">
        <v>24</v>
      </c>
      <c r="T422">
        <v>0.2</v>
      </c>
      <c r="U422">
        <v>1100</v>
      </c>
      <c r="V422">
        <v>11.4</v>
      </c>
      <c r="W422">
        <v>0.4</v>
      </c>
      <c r="X422">
        <v>3</v>
      </c>
      <c r="Y422">
        <v>48</v>
      </c>
      <c r="Z422">
        <v>170</v>
      </c>
      <c r="AA422">
        <v>37.200000000000003</v>
      </c>
      <c r="AB422">
        <v>140</v>
      </c>
    </row>
    <row r="423" spans="1:28" x14ac:dyDescent="0.3">
      <c r="A423" t="s">
        <v>1706</v>
      </c>
      <c r="B423" t="s">
        <v>1707</v>
      </c>
      <c r="C423" s="1" t="str">
        <f t="shared" si="24"/>
        <v>21:0826</v>
      </c>
      <c r="D423" s="1" t="str">
        <f t="shared" si="25"/>
        <v>21:0229</v>
      </c>
      <c r="E423" t="s">
        <v>1708</v>
      </c>
      <c r="F423" t="s">
        <v>1709</v>
      </c>
      <c r="H423">
        <v>54.3529518</v>
      </c>
      <c r="I423">
        <v>-61.374390599999998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76</v>
      </c>
      <c r="N423">
        <v>422</v>
      </c>
      <c r="O423">
        <v>87</v>
      </c>
      <c r="P423">
        <v>92</v>
      </c>
      <c r="Q423">
        <v>3</v>
      </c>
      <c r="R423">
        <v>9</v>
      </c>
      <c r="S423">
        <v>10</v>
      </c>
      <c r="T423">
        <v>0.2</v>
      </c>
      <c r="U423">
        <v>228</v>
      </c>
      <c r="V423">
        <v>3.7</v>
      </c>
      <c r="W423">
        <v>0.2</v>
      </c>
      <c r="X423">
        <v>4</v>
      </c>
      <c r="Y423">
        <v>27</v>
      </c>
      <c r="Z423">
        <v>190</v>
      </c>
      <c r="AA423">
        <v>35.799999999999997</v>
      </c>
      <c r="AB423">
        <v>100</v>
      </c>
    </row>
    <row r="424" spans="1:28" x14ac:dyDescent="0.3">
      <c r="A424" t="s">
        <v>1710</v>
      </c>
      <c r="B424" t="s">
        <v>1711</v>
      </c>
      <c r="C424" s="1" t="str">
        <f t="shared" si="24"/>
        <v>21:0826</v>
      </c>
      <c r="D424" s="1" t="str">
        <f t="shared" si="25"/>
        <v>21:0229</v>
      </c>
      <c r="E424" t="s">
        <v>1712</v>
      </c>
      <c r="F424" t="s">
        <v>1713</v>
      </c>
      <c r="H424">
        <v>54.343923500000002</v>
      </c>
      <c r="I424">
        <v>-61.394239300000002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81</v>
      </c>
      <c r="N424">
        <v>423</v>
      </c>
      <c r="O424">
        <v>158</v>
      </c>
      <c r="P424">
        <v>81</v>
      </c>
      <c r="Q424">
        <v>2</v>
      </c>
      <c r="R424">
        <v>55</v>
      </c>
      <c r="S424">
        <v>84</v>
      </c>
      <c r="T424">
        <v>0.4</v>
      </c>
      <c r="U424">
        <v>4510</v>
      </c>
      <c r="V424">
        <v>9</v>
      </c>
      <c r="W424">
        <v>0.5</v>
      </c>
      <c r="X424">
        <v>12</v>
      </c>
      <c r="Y424">
        <v>38</v>
      </c>
      <c r="Z424">
        <v>300</v>
      </c>
      <c r="AA424">
        <v>38.299999999999997</v>
      </c>
      <c r="AB424">
        <v>150</v>
      </c>
    </row>
    <row r="425" spans="1:28" x14ac:dyDescent="0.3">
      <c r="A425" t="s">
        <v>1714</v>
      </c>
      <c r="B425" t="s">
        <v>1715</v>
      </c>
      <c r="C425" s="1" t="str">
        <f t="shared" si="24"/>
        <v>21:0826</v>
      </c>
      <c r="D425" s="1" t="str">
        <f t="shared" si="25"/>
        <v>21:0229</v>
      </c>
      <c r="E425" t="s">
        <v>1716</v>
      </c>
      <c r="F425" t="s">
        <v>1717</v>
      </c>
      <c r="H425">
        <v>54.289144999999998</v>
      </c>
      <c r="I425">
        <v>-61.415807000000001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86</v>
      </c>
      <c r="N425">
        <v>424</v>
      </c>
      <c r="O425">
        <v>109</v>
      </c>
      <c r="P425">
        <v>124</v>
      </c>
      <c r="Q425">
        <v>7</v>
      </c>
      <c r="R425">
        <v>17</v>
      </c>
      <c r="S425">
        <v>9</v>
      </c>
      <c r="T425">
        <v>0.3</v>
      </c>
      <c r="U425">
        <v>464</v>
      </c>
      <c r="V425">
        <v>1.2</v>
      </c>
      <c r="W425">
        <v>0.5</v>
      </c>
      <c r="X425">
        <v>3</v>
      </c>
      <c r="Y425">
        <v>32</v>
      </c>
      <c r="Z425">
        <v>330</v>
      </c>
      <c r="AA425">
        <v>40.799999999999997</v>
      </c>
      <c r="AB425">
        <v>200</v>
      </c>
    </row>
    <row r="426" spans="1:28" x14ac:dyDescent="0.3">
      <c r="A426" t="s">
        <v>1718</v>
      </c>
      <c r="B426" t="s">
        <v>1719</v>
      </c>
      <c r="C426" s="1" t="str">
        <f t="shared" si="24"/>
        <v>21:0826</v>
      </c>
      <c r="D426" s="1" t="str">
        <f t="shared" si="25"/>
        <v>21:0229</v>
      </c>
      <c r="E426" t="s">
        <v>1720</v>
      </c>
      <c r="F426" t="s">
        <v>1721</v>
      </c>
      <c r="H426">
        <v>54.300052899999997</v>
      </c>
      <c r="I426">
        <v>-61.468362300000003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91</v>
      </c>
      <c r="N426">
        <v>425</v>
      </c>
      <c r="O426">
        <v>85</v>
      </c>
      <c r="P426">
        <v>83</v>
      </c>
      <c r="Q426">
        <v>3</v>
      </c>
      <c r="R426">
        <v>10</v>
      </c>
      <c r="S426">
        <v>3</v>
      </c>
      <c r="T426">
        <v>-0.2</v>
      </c>
      <c r="U426">
        <v>269</v>
      </c>
      <c r="V426">
        <v>0.4</v>
      </c>
      <c r="W426">
        <v>-0.2</v>
      </c>
      <c r="X426">
        <v>4</v>
      </c>
      <c r="Y426">
        <v>20</v>
      </c>
      <c r="Z426">
        <v>140</v>
      </c>
      <c r="AA426">
        <v>39.5</v>
      </c>
      <c r="AB426">
        <v>170</v>
      </c>
    </row>
    <row r="427" spans="1:28" x14ac:dyDescent="0.3">
      <c r="A427" t="s">
        <v>1722</v>
      </c>
      <c r="B427" t="s">
        <v>1723</v>
      </c>
      <c r="C427" s="1" t="str">
        <f t="shared" si="24"/>
        <v>21:0826</v>
      </c>
      <c r="D427" s="1" t="str">
        <f t="shared" si="25"/>
        <v>21:0229</v>
      </c>
      <c r="E427" t="s">
        <v>1724</v>
      </c>
      <c r="F427" t="s">
        <v>1725</v>
      </c>
      <c r="H427">
        <v>54.255114599999999</v>
      </c>
      <c r="I427">
        <v>-61.449703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25</v>
      </c>
      <c r="M427" t="s">
        <v>96</v>
      </c>
      <c r="N427">
        <v>426</v>
      </c>
      <c r="O427">
        <v>102</v>
      </c>
      <c r="P427">
        <v>82</v>
      </c>
      <c r="Q427">
        <v>5</v>
      </c>
      <c r="R427">
        <v>22</v>
      </c>
      <c r="S427">
        <v>12</v>
      </c>
      <c r="T427">
        <v>0.4</v>
      </c>
      <c r="U427">
        <v>453</v>
      </c>
      <c r="V427">
        <v>3.6</v>
      </c>
      <c r="W427">
        <v>0.4</v>
      </c>
      <c r="X427">
        <v>7</v>
      </c>
      <c r="Y427">
        <v>19</v>
      </c>
      <c r="Z427">
        <v>270</v>
      </c>
      <c r="AA427">
        <v>39.1</v>
      </c>
      <c r="AB427">
        <v>150</v>
      </c>
    </row>
    <row r="428" spans="1:28" x14ac:dyDescent="0.3">
      <c r="A428" t="s">
        <v>1726</v>
      </c>
      <c r="B428" t="s">
        <v>1727</v>
      </c>
      <c r="C428" s="1" t="str">
        <f t="shared" si="24"/>
        <v>21:0826</v>
      </c>
      <c r="D428" s="1" t="str">
        <f t="shared" si="25"/>
        <v>21:0229</v>
      </c>
      <c r="E428" t="s">
        <v>1728</v>
      </c>
      <c r="F428" t="s">
        <v>1729</v>
      </c>
      <c r="H428">
        <v>54.254900499999998</v>
      </c>
      <c r="I428">
        <v>-61.409812700000003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25</v>
      </c>
      <c r="M428" t="s">
        <v>101</v>
      </c>
      <c r="N428">
        <v>427</v>
      </c>
      <c r="O428">
        <v>90</v>
      </c>
      <c r="P428">
        <v>76</v>
      </c>
      <c r="Q428">
        <v>4</v>
      </c>
      <c r="R428">
        <v>23</v>
      </c>
      <c r="S428">
        <v>5</v>
      </c>
      <c r="T428">
        <v>0.3</v>
      </c>
      <c r="U428">
        <v>74</v>
      </c>
      <c r="V428">
        <v>0.7</v>
      </c>
      <c r="W428">
        <v>0.2</v>
      </c>
      <c r="X428">
        <v>3</v>
      </c>
      <c r="Y428">
        <v>17</v>
      </c>
      <c r="Z428">
        <v>150</v>
      </c>
      <c r="AA428">
        <v>49.7</v>
      </c>
      <c r="AB428">
        <v>180</v>
      </c>
    </row>
    <row r="429" spans="1:28" x14ac:dyDescent="0.3">
      <c r="A429" t="s">
        <v>1730</v>
      </c>
      <c r="B429" t="s">
        <v>1731</v>
      </c>
      <c r="C429" s="1" t="str">
        <f t="shared" si="24"/>
        <v>21:0826</v>
      </c>
      <c r="D429" s="1" t="str">
        <f t="shared" si="25"/>
        <v>21:0229</v>
      </c>
      <c r="E429" t="s">
        <v>1732</v>
      </c>
      <c r="F429" t="s">
        <v>1733</v>
      </c>
      <c r="H429">
        <v>54.251789299999999</v>
      </c>
      <c r="I429">
        <v>-61.3475793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25</v>
      </c>
      <c r="M429" t="s">
        <v>106</v>
      </c>
      <c r="N429">
        <v>428</v>
      </c>
      <c r="O429">
        <v>179</v>
      </c>
      <c r="P429">
        <v>85</v>
      </c>
      <c r="Q429">
        <v>6</v>
      </c>
      <c r="R429">
        <v>26</v>
      </c>
      <c r="S429">
        <v>32</v>
      </c>
      <c r="T429">
        <v>0.8</v>
      </c>
      <c r="U429">
        <v>1580</v>
      </c>
      <c r="V429">
        <v>8.8000000000000007</v>
      </c>
      <c r="W429">
        <v>0.6</v>
      </c>
      <c r="X429">
        <v>17</v>
      </c>
      <c r="Y429">
        <v>43</v>
      </c>
      <c r="Z429">
        <v>350</v>
      </c>
      <c r="AA429">
        <v>35.700000000000003</v>
      </c>
      <c r="AB429">
        <v>360</v>
      </c>
    </row>
    <row r="430" spans="1:28" x14ac:dyDescent="0.3">
      <c r="A430" t="s">
        <v>1734</v>
      </c>
      <c r="B430" t="s">
        <v>1735</v>
      </c>
      <c r="C430" s="1" t="str">
        <f t="shared" si="24"/>
        <v>21:0826</v>
      </c>
      <c r="D430" s="1" t="str">
        <f t="shared" si="25"/>
        <v>21:0229</v>
      </c>
      <c r="E430" t="s">
        <v>1736</v>
      </c>
      <c r="F430" t="s">
        <v>1737</v>
      </c>
      <c r="H430">
        <v>54.258947499999998</v>
      </c>
      <c r="I430">
        <v>-61.174016199999997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25</v>
      </c>
      <c r="M430" t="s">
        <v>111</v>
      </c>
      <c r="N430">
        <v>429</v>
      </c>
      <c r="O430">
        <v>103</v>
      </c>
      <c r="P430">
        <v>101</v>
      </c>
      <c r="Q430">
        <v>4</v>
      </c>
      <c r="R430">
        <v>12</v>
      </c>
      <c r="S430">
        <v>9</v>
      </c>
      <c r="T430">
        <v>0.4</v>
      </c>
      <c r="U430">
        <v>284</v>
      </c>
      <c r="V430">
        <v>2.2000000000000002</v>
      </c>
      <c r="W430">
        <v>0.2</v>
      </c>
      <c r="X430">
        <v>4</v>
      </c>
      <c r="Y430">
        <v>27</v>
      </c>
      <c r="Z430">
        <v>330</v>
      </c>
      <c r="AA430">
        <v>51.8</v>
      </c>
      <c r="AB430">
        <v>220</v>
      </c>
    </row>
    <row r="431" spans="1:28" x14ac:dyDescent="0.3">
      <c r="A431" t="s">
        <v>1738</v>
      </c>
      <c r="B431" t="s">
        <v>1739</v>
      </c>
      <c r="C431" s="1" t="str">
        <f t="shared" si="24"/>
        <v>21:0826</v>
      </c>
      <c r="D431" s="1" t="str">
        <f t="shared" si="25"/>
        <v>21:0229</v>
      </c>
      <c r="E431" t="s">
        <v>1740</v>
      </c>
      <c r="F431" t="s">
        <v>1741</v>
      </c>
      <c r="H431">
        <v>54.255872199999999</v>
      </c>
      <c r="I431">
        <v>-61.072349799999998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25</v>
      </c>
      <c r="M431" t="s">
        <v>116</v>
      </c>
      <c r="N431">
        <v>430</v>
      </c>
      <c r="O431">
        <v>109</v>
      </c>
      <c r="P431">
        <v>54</v>
      </c>
      <c r="Q431">
        <v>4</v>
      </c>
      <c r="R431">
        <v>9</v>
      </c>
      <c r="S431">
        <v>6</v>
      </c>
      <c r="T431">
        <v>0.3</v>
      </c>
      <c r="U431">
        <v>454</v>
      </c>
      <c r="V431">
        <v>2.2000000000000002</v>
      </c>
      <c r="W431">
        <v>0.4</v>
      </c>
      <c r="X431">
        <v>13</v>
      </c>
      <c r="Y431">
        <v>27</v>
      </c>
      <c r="Z431">
        <v>190</v>
      </c>
      <c r="AA431">
        <v>24.2</v>
      </c>
      <c r="AB431">
        <v>250</v>
      </c>
    </row>
  </sheetData>
  <autoFilter ref="A1:N431">
    <filterColumn colId="0" hiddenButton="1"/>
    <filterColumn colId="1" hiddenButton="1"/>
    <filterColumn colId="3">
      <filters>
        <filter val="21:022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svy210229_pkg_0449a.xlsx</vt:lpstr>
      <vt:lpstr>pkg_0449a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2025-05-23T11:23:43Z</dcterms:created>
  <dcterms:modified xsi:type="dcterms:W3CDTF">2025-05-30T11:48:34Z</dcterms:modified>
</cp:coreProperties>
</file>